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itakan" sheetId="1" r:id="rId1"/>
    <sheet name="Caxs g.d." sheetId="2" state="hidden" r:id="rId2"/>
  </sheets>
  <definedNames>
    <definedName name="_xlnm.Print_Titles" localSheetId="1">'Caxs g.d.'!$B:$B,'Caxs g.d.'!$4:$9</definedName>
    <definedName name="_xlnm.Print_Titles" localSheetId="0">'Caxser tntesagitakan'!$A:$A,'Caxser tntesagitakan'!$3:$9</definedName>
  </definedNames>
  <calcPr fullCalcOnLoad="1"/>
</workbook>
</file>

<file path=xl/sharedStrings.xml><?xml version="1.0" encoding="utf-8"?>
<sst xmlns="http://schemas.openxmlformats.org/spreadsheetml/2006/main" count="431" uniqueCount="205">
  <si>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</si>
  <si>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</si>
  <si>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</si>
  <si>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</si>
  <si>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</si>
  <si>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</si>
  <si>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</si>
  <si>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</si>
  <si>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</si>
  <si>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</si>
  <si>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</si>
  <si>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</si>
  <si>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</si>
  <si>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</si>
  <si>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</si>
  <si>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</si>
  <si>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</si>
  <si>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</si>
  <si>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</si>
  <si>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</si>
  <si>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</si>
  <si>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</si>
  <si>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</si>
  <si>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</si>
  <si>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</si>
  <si>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</si>
  <si>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</si>
  <si>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</si>
  <si>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</si>
  <si>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</si>
  <si>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</si>
  <si>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</si>
  <si>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</si>
  <si>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</si>
  <si>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</si>
  <si>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</si>
  <si>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</si>
  <si>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</si>
  <si>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</si>
  <si>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</si>
  <si>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</si>
  <si>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</si>
  <si>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</si>
  <si>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</si>
  <si>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</si>
  <si>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</si>
  <si>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</si>
  <si>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</si>
  <si>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</si>
  <si>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</si>
  <si>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</si>
  <si>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</si>
  <si>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</si>
  <si>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</si>
  <si>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</si>
  <si>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</si>
  <si>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</si>
  <si>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</si>
  <si>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</si>
  <si>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</si>
  <si>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</si>
  <si>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</si>
  <si>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</si>
  <si>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</si>
  <si>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</si>
  <si>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</si>
  <si>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</si>
  <si>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</si>
  <si>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</si>
  <si>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</si>
  <si>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</si>
  <si>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</si>
  <si>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</si>
  <si>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</si>
  <si>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</si>
  <si>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</si>
  <si>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</si>
  <si>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</si>
  <si>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</si>
  <si>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</si>
  <si>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</si>
  <si>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</si>
  <si>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</si>
  <si>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</si>
  <si>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</si>
  <si>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</si>
  <si>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</si>
  <si>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</si>
  <si>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</si>
  <si>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</si>
  <si>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</si>
  <si>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</si>
  <si>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</si>
  <si>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 xml:space="preserve">  ÀÜ¸²ØºÜÀ</t>
  </si>
  <si>
    <t>ք.Կապան</t>
  </si>
  <si>
    <t>ք.Քաջարան</t>
  </si>
  <si>
    <t>Ագարակ</t>
  </si>
  <si>
    <t>Աղվանի</t>
  </si>
  <si>
    <t>Անտառաշատ</t>
  </si>
  <si>
    <t>Առաջաձոր</t>
  </si>
  <si>
    <t>Արծվանիկ</t>
  </si>
  <si>
    <t>Գեղանուշ</t>
  </si>
  <si>
    <t>Գեղի</t>
  </si>
  <si>
    <t>Դավիթ-Բեկ</t>
  </si>
  <si>
    <t>Դովրուս/Տավրոս/</t>
  </si>
  <si>
    <t>Եղեգ</t>
  </si>
  <si>
    <t>Եղվարդ</t>
  </si>
  <si>
    <t>Լեռնաձոր</t>
  </si>
  <si>
    <t>Խալաջ/Աճանան/</t>
  </si>
  <si>
    <t>Խդրանց</t>
  </si>
  <si>
    <t>Ծավ</t>
  </si>
  <si>
    <t>Կաղնուտ</t>
  </si>
  <si>
    <t>Ձորաստան</t>
  </si>
  <si>
    <t>Վանեք</t>
  </si>
  <si>
    <t>Ճակատեն</t>
  </si>
  <si>
    <t>Նորաշենիկ</t>
  </si>
  <si>
    <t>Ն Խոտանան</t>
  </si>
  <si>
    <t>Ն Հանդ</t>
  </si>
  <si>
    <t>Շիկահող</t>
  </si>
  <si>
    <t>Շրվենանց</t>
  </si>
  <si>
    <t>Չափնի</t>
  </si>
  <si>
    <t>Սյունիք</t>
  </si>
  <si>
    <t>Սրաշեն</t>
  </si>
  <si>
    <t>Սևաքար</t>
  </si>
  <si>
    <t>Վ Գյոդաքլու/Վարդավանք/</t>
  </si>
  <si>
    <t>Վ Խոտանան</t>
  </si>
  <si>
    <t>Տանձավեր</t>
  </si>
  <si>
    <t>Ուժանիս</t>
  </si>
  <si>
    <t>Քաջարան</t>
  </si>
  <si>
    <t>Օխտար</t>
  </si>
  <si>
    <t>Փայահան/Նոր Աստղաբերդ/</t>
  </si>
  <si>
    <t>ք.Գորիս</t>
  </si>
  <si>
    <t>Ակներ/Բռուն/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</si>
  <si>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</si>
  <si>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</si>
  <si>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</si>
  <si>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</si>
  <si>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</si>
  <si>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</si>
  <si>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</si>
  <si>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</si>
  <si>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Հարթաշեն</t>
  </si>
  <si>
    <t>Հարժիս</t>
  </si>
  <si>
    <t>Ն. Խնձորեսկ</t>
  </si>
  <si>
    <t>Շինուհայր</t>
  </si>
  <si>
    <t>Շուռնուխ</t>
  </si>
  <si>
    <t>Որոտան /Գորիս/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</si>
  <si>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</si>
  <si>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</si>
  <si>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</si>
  <si>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</si>
  <si>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</si>
  <si>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</si>
  <si>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</si>
  <si>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</si>
  <si>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</si>
  <si>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ք. Սիսիան</t>
  </si>
  <si>
    <t>ք.Դաստակերտ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</si>
  <si>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</si>
  <si>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</si>
  <si>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</si>
  <si>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</si>
  <si>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</si>
  <si>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</si>
  <si>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</si>
  <si>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</si>
  <si>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</si>
  <si>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</si>
  <si>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</si>
  <si>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</si>
  <si>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</si>
  <si>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Լծեն</t>
  </si>
  <si>
    <t>Լոր</t>
  </si>
  <si>
    <t>Ծղուկ</t>
  </si>
  <si>
    <t>Հացավան</t>
  </si>
  <si>
    <t>Ղզլջուղ/Իշխանասար/</t>
  </si>
  <si>
    <t>Մուծք</t>
  </si>
  <si>
    <t>Նորավան</t>
  </si>
  <si>
    <t>Շաղաթ</t>
  </si>
  <si>
    <t>Շաքի</t>
  </si>
  <si>
    <t>Շենաթաղ</t>
  </si>
  <si>
    <t>Որոտան /Սիսիան/</t>
  </si>
  <si>
    <t>Սալվարդ</t>
  </si>
  <si>
    <t>Սառնակունք</t>
  </si>
  <si>
    <t>Սոֆլու/Նժդեհ/</t>
  </si>
  <si>
    <t>Սպանդարյան</t>
  </si>
  <si>
    <t>Վաղատին</t>
  </si>
  <si>
    <t>Տոլորս</t>
  </si>
  <si>
    <t>Տորունիք</t>
  </si>
  <si>
    <t>ՈՒյծ</t>
  </si>
  <si>
    <t>ք.Մեղրի</t>
  </si>
  <si>
    <t xml:space="preserve">ք.Ագարակ </t>
  </si>
  <si>
    <t>Ալդարա/Ալվանք/</t>
  </si>
  <si>
    <t>Գուդեմնիս</t>
  </si>
  <si>
    <t>Լեհվազ</t>
  </si>
  <si>
    <t>Լիճք</t>
  </si>
  <si>
    <t>Կարճևան</t>
  </si>
  <si>
    <t>Կուրիս</t>
  </si>
  <si>
    <t>Նյուվադի</t>
  </si>
  <si>
    <t>Շվանիձոր</t>
  </si>
  <si>
    <t>Վահրավար</t>
  </si>
  <si>
    <t>Վարդանիձոր</t>
  </si>
  <si>
    <t>Տաշտուն</t>
  </si>
  <si>
    <t xml:space="preserve">   ՀԱՇՎԵՏՎՈՒԹՅՈՒՆ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</si>
  <si>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ՀՀ ՍՅՈՒՆԻՔԻ ՄԱՐԶԻ ՀԱՄԱՅՆՔՆԵՐԻ ԲՅՈՒՅԵՏԱՅԻՆ ԾԱԽՍԵՐԻ ՎԵՐԱԲԵՐՅԱԼ (Բյույետային ծախսերը ըստ տնտեսագիտական  դասակարգման)   2015թ. առաջին կիսամյակ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</si>
</sst>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4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57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207" fontId="20" fillId="0" borderId="10" xfId="0" applyNumberFormat="1" applyFont="1" applyBorder="1" applyAlignment="1" applyProtection="1">
      <alignment vertical="center" wrapText="1"/>
      <protection/>
    </xf>
    <xf numFmtId="3" fontId="20" fillId="41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42" borderId="10" xfId="0" applyNumberFormat="1" applyFont="1" applyFill="1" applyBorder="1" applyAlignment="1" applyProtection="1">
      <alignment horizontal="left"/>
      <protection locked="0"/>
    </xf>
    <xf numFmtId="0" fontId="29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12" xfId="0" applyFont="1" applyBorder="1" applyAlignment="1">
      <alignment horizontal="center" vertical="center" wrapText="1"/>
    </xf>
    <xf numFmtId="4" fontId="20" fillId="35" borderId="13" xfId="0" applyNumberFormat="1" applyFont="1" applyFill="1" applyBorder="1" applyAlignment="1" applyProtection="1">
      <alignment horizontal="center" vertical="center" wrapText="1"/>
      <protection/>
    </xf>
    <xf numFmtId="4" fontId="20" fillId="35" borderId="15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17" xfId="0" applyNumberFormat="1" applyFont="1" applyFill="1" applyBorder="1" applyAlignment="1" applyProtection="1">
      <alignment horizontal="center" vertical="center" wrapText="1"/>
      <protection/>
    </xf>
    <xf numFmtId="0" fontId="21" fillId="37" borderId="18" xfId="0" applyNumberFormat="1" applyFont="1" applyFill="1" applyBorder="1" applyAlignment="1" applyProtection="1">
      <alignment horizontal="center" vertical="center" wrapText="1"/>
      <protection/>
    </xf>
    <xf numFmtId="0" fontId="21" fillId="37" borderId="19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4" fontId="25" fillId="37" borderId="15" xfId="0" applyNumberFormat="1" applyFont="1" applyFill="1" applyBorder="1" applyAlignment="1" applyProtection="1">
      <alignment horizontal="center" vertical="center" wrapText="1"/>
      <protection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4" fontId="20" fillId="0" borderId="13" xfId="0" applyNumberFormat="1" applyFont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0" fillId="35" borderId="13" xfId="0" applyFont="1" applyFill="1" applyBorder="1" applyAlignment="1" applyProtection="1">
      <alignment horizontal="center" vertical="center" wrapText="1"/>
      <protection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21" xfId="0" applyNumberFormat="1" applyFont="1" applyBorder="1" applyAlignment="1" applyProtection="1">
      <alignment horizontal="center" vertical="center" wrapText="1"/>
      <protection/>
    </xf>
    <xf numFmtId="4" fontId="20" fillId="0" borderId="22" xfId="0" applyNumberFormat="1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4" xfId="0" applyNumberFormat="1" applyFont="1" applyFill="1" applyBorder="1" applyAlignment="1" applyProtection="1">
      <alignment horizontal="center" vertical="center" wrapText="1"/>
      <protection/>
    </xf>
    <xf numFmtId="4" fontId="25" fillId="0" borderId="10" xfId="0" applyNumberFormat="1" applyFont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5" xfId="0" applyNumberFormat="1" applyFont="1" applyFill="1" applyBorder="1" applyAlignment="1" applyProtection="1">
      <alignment horizontal="center" vertical="center" wrapText="1"/>
      <protection/>
    </xf>
    <xf numFmtId="4" fontId="25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4" fontId="20" fillId="43" borderId="13" xfId="0" applyNumberFormat="1" applyFont="1" applyFill="1" applyBorder="1" applyAlignment="1" applyProtection="1">
      <alignment horizontal="center" vertical="center" wrapText="1"/>
      <protection/>
    </xf>
    <xf numFmtId="4" fontId="20" fillId="43" borderId="15" xfId="0" applyNumberFormat="1" applyFont="1" applyFill="1" applyBorder="1" applyAlignment="1" applyProtection="1">
      <alignment horizontal="center" vertical="center" wrapText="1"/>
      <protection/>
    </xf>
    <xf numFmtId="0" fontId="21" fillId="44" borderId="10" xfId="0" applyNumberFormat="1" applyFont="1" applyFill="1" applyBorder="1" applyAlignment="1" applyProtection="1">
      <alignment horizontal="center" vertical="center" wrapText="1"/>
      <protection/>
    </xf>
    <xf numFmtId="0" fontId="25" fillId="40" borderId="23" xfId="0" applyFont="1" applyFill="1" applyBorder="1" applyAlignment="1" applyProtection="1">
      <alignment horizontal="center" vertical="center" wrapText="1"/>
      <protection/>
    </xf>
    <xf numFmtId="0" fontId="25" fillId="40" borderId="24" xfId="0" applyFont="1" applyFill="1" applyBorder="1" applyAlignment="1" applyProtection="1">
      <alignment horizontal="center" vertical="center" wrapText="1"/>
      <protection/>
    </xf>
    <xf numFmtId="0" fontId="25" fillId="40" borderId="11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21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1" borderId="16" xfId="0" applyNumberFormat="1" applyFont="1" applyFill="1" applyBorder="1" applyAlignment="1" applyProtection="1">
      <alignment horizontal="center" vertical="center" wrapText="1"/>
      <protection/>
    </xf>
    <xf numFmtId="0" fontId="7" fillId="41" borderId="17" xfId="0" applyNumberFormat="1" applyFont="1" applyFill="1" applyBorder="1" applyAlignment="1" applyProtection="1">
      <alignment horizontal="center" vertical="center" wrapText="1"/>
      <protection/>
    </xf>
    <xf numFmtId="0" fontId="7" fillId="41" borderId="18" xfId="0" applyNumberFormat="1" applyFont="1" applyFill="1" applyBorder="1" applyAlignment="1" applyProtection="1">
      <alignment horizontal="center" vertical="center" wrapText="1"/>
      <protection/>
    </xf>
    <xf numFmtId="0" fontId="7" fillId="41" borderId="19" xfId="0" applyNumberFormat="1" applyFont="1" applyFill="1" applyBorder="1" applyAlignment="1" applyProtection="1">
      <alignment horizontal="center" vertical="center" wrapText="1"/>
      <protection/>
    </xf>
    <xf numFmtId="0" fontId="7" fillId="41" borderId="0" xfId="0" applyNumberFormat="1" applyFont="1" applyFill="1" applyBorder="1" applyAlignment="1" applyProtection="1">
      <alignment horizontal="center" vertical="center" wrapText="1"/>
      <protection/>
    </xf>
    <xf numFmtId="0" fontId="7" fillId="41" borderId="20" xfId="0" applyNumberFormat="1" applyFont="1" applyFill="1" applyBorder="1" applyAlignment="1" applyProtection="1">
      <alignment horizontal="center" vertical="center" wrapText="1"/>
      <protection/>
    </xf>
    <xf numFmtId="0" fontId="7" fillId="41" borderId="21" xfId="0" applyNumberFormat="1" applyFont="1" applyFill="1" applyBorder="1" applyAlignment="1" applyProtection="1">
      <alignment horizontal="center" vertical="center" wrapText="1"/>
      <protection/>
    </xf>
    <xf numFmtId="0" fontId="7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41" borderId="22" xfId="0" applyNumberFormat="1" applyFont="1" applyFill="1" applyBorder="1" applyAlignment="1" applyProtection="1">
      <alignment horizontal="center" vertical="center" wrapText="1"/>
      <protection/>
    </xf>
    <xf numFmtId="0" fontId="3" fillId="44" borderId="16" xfId="0" applyFont="1" applyFill="1" applyBorder="1" applyAlignment="1" applyProtection="1">
      <alignment horizontal="left" vertical="center" wrapText="1"/>
      <protection/>
    </xf>
    <xf numFmtId="0" fontId="3" fillId="44" borderId="17" xfId="0" applyFont="1" applyFill="1" applyBorder="1" applyAlignment="1" applyProtection="1">
      <alignment horizontal="left" vertical="center" wrapText="1"/>
      <protection/>
    </xf>
    <xf numFmtId="0" fontId="3" fillId="44" borderId="18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3" fillId="37" borderId="15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41" borderId="16" xfId="0" applyFont="1" applyFill="1" applyBorder="1" applyAlignment="1" applyProtection="1">
      <alignment horizontal="center" vertical="center" wrapText="1"/>
      <protection/>
    </xf>
    <xf numFmtId="0" fontId="3" fillId="41" borderId="17" xfId="0" applyFont="1" applyFill="1" applyBorder="1" applyAlignment="1" applyProtection="1">
      <alignment horizontal="center" vertical="center" wrapText="1"/>
      <protection/>
    </xf>
    <xf numFmtId="0" fontId="3" fillId="41" borderId="18" xfId="0" applyFont="1" applyFill="1" applyBorder="1" applyAlignment="1" applyProtection="1">
      <alignment horizontal="center" vertical="center" wrapText="1"/>
      <protection/>
    </xf>
    <xf numFmtId="0" fontId="3" fillId="41" borderId="21" xfId="0" applyFont="1" applyFill="1" applyBorder="1" applyAlignment="1" applyProtection="1">
      <alignment horizontal="center" vertical="center" wrapText="1"/>
      <protection/>
    </xf>
    <xf numFmtId="0" fontId="3" fillId="41" borderId="12" xfId="0" applyFont="1" applyFill="1" applyBorder="1" applyAlignment="1" applyProtection="1">
      <alignment horizontal="center" vertical="center" wrapText="1"/>
      <protection/>
    </xf>
    <xf numFmtId="0" fontId="3" fillId="41" borderId="2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9"/>
  <sheetViews>
    <sheetView tabSelected="1" zoomScalePageLayoutView="0" workbookViewId="0" topLeftCell="A3">
      <pane xSplit="3" ySplit="7" topLeftCell="D96" activePane="bottomRight" state="frozen"/>
      <selection pane="topLeft" activeCell="A3" sqref="A3"/>
      <selection pane="topRight" activeCell="D3" sqref="D3"/>
      <selection pane="bottomLeft" activeCell="A10" sqref="A10"/>
      <selection pane="bottomRight" activeCell="J101" sqref="J101"/>
    </sheetView>
  </sheetViews>
  <sheetFormatPr defaultColWidth="8.796875" defaultRowHeight="15"/>
  <cols>
    <col min="1" max="1" width="1.4921875" style="40" customWidth="1"/>
    <col min="2" max="2" width="5.19921875" style="40" customWidth="1"/>
    <col min="3" max="3" width="16.69921875" style="40" customWidth="1"/>
    <col min="4" max="4" width="11.8984375" style="40" customWidth="1"/>
    <col min="5" max="5" width="10.3984375" style="40" customWidth="1"/>
    <col min="6" max="6" width="13.3984375" style="40" customWidth="1"/>
    <col min="7" max="9" width="12.09765625" style="40" customWidth="1"/>
    <col min="10" max="10" width="12.8984375" style="40" customWidth="1"/>
    <col min="11" max="11" width="10.8984375" style="40" customWidth="1"/>
    <col min="12" max="12" width="8.8984375" style="40" customWidth="1"/>
    <col min="13" max="13" width="10" style="40" customWidth="1"/>
    <col min="14" max="14" width="12.09765625" style="40" customWidth="1"/>
    <col min="15" max="15" width="16.3984375" style="40" customWidth="1"/>
    <col min="16" max="16" width="12.8984375" style="40" customWidth="1"/>
    <col min="17" max="21" width="11.59765625" style="40" customWidth="1"/>
    <col min="22" max="22" width="12.3984375" style="40" customWidth="1"/>
    <col min="23" max="23" width="13" style="40" customWidth="1"/>
    <col min="24" max="26" width="11.59765625" style="40" customWidth="1"/>
    <col min="27" max="27" width="13.09765625" style="40" customWidth="1"/>
    <col min="28" max="28" width="12.59765625" style="40" customWidth="1"/>
    <col min="29" max="31" width="11.59765625" style="40" customWidth="1"/>
    <col min="32" max="32" width="12.69921875" style="40" customWidth="1"/>
    <col min="33" max="33" width="13.09765625" style="40" customWidth="1"/>
    <col min="34" max="34" width="9.5" style="40" customWidth="1"/>
    <col min="35" max="35" width="10.3984375" style="40" customWidth="1"/>
    <col min="36" max="36" width="11.5" style="40" customWidth="1"/>
    <col min="37" max="37" width="12.19921875" style="40" customWidth="1"/>
    <col min="38" max="38" width="11.3984375" style="40" customWidth="1"/>
    <col min="39" max="41" width="14" style="40" customWidth="1"/>
    <col min="42" max="42" width="9.09765625" style="40" customWidth="1"/>
    <col min="43" max="45" width="9.69921875" style="40" customWidth="1"/>
    <col min="46" max="46" width="10" style="40" customWidth="1"/>
    <col min="47" max="54" width="9.69921875" style="40" customWidth="1"/>
    <col min="55" max="55" width="8.69921875" style="40" customWidth="1"/>
    <col min="56" max="56" width="10.69921875" style="40" customWidth="1"/>
    <col min="57" max="57" width="11.5" style="40" customWidth="1"/>
    <col min="58" max="58" width="9.3984375" style="40" customWidth="1"/>
    <col min="59" max="59" width="8.09765625" style="40" customWidth="1"/>
    <col min="60" max="60" width="11.3984375" style="40" customWidth="1"/>
    <col min="61" max="61" width="10.59765625" style="40" customWidth="1"/>
    <col min="62" max="62" width="12.09765625" style="40" customWidth="1"/>
    <col min="63" max="63" width="11.69921875" style="40" customWidth="1"/>
    <col min="64" max="64" width="12.8984375" style="40" customWidth="1"/>
    <col min="65" max="65" width="11.09765625" style="40" customWidth="1"/>
    <col min="66" max="66" width="11.59765625" style="40" customWidth="1"/>
    <col min="67" max="67" width="15" style="40" customWidth="1"/>
    <col min="68" max="16384" width="9" style="40" customWidth="1"/>
  </cols>
  <sheetData>
    <row r="1" spans="1:67" ht="13.5" customHeight="1">
      <c r="A1" s="36"/>
      <c r="B1" s="36"/>
      <c r="C1" s="36"/>
      <c r="D1" s="36"/>
      <c r="E1" s="54" t="s">
        <v>203</v>
      </c>
      <c r="F1" s="54"/>
      <c r="G1" s="54"/>
      <c r="H1" s="54"/>
      <c r="I1" s="54"/>
      <c r="J1" s="54"/>
      <c r="K1" s="54"/>
      <c r="L1" s="54"/>
      <c r="M1" s="54"/>
      <c r="N1" s="54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7"/>
      <c r="AK1" s="37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</row>
    <row r="2" spans="1:68" ht="57.75" customHeight="1">
      <c r="A2" s="36"/>
      <c r="B2" s="55" t="s">
        <v>204</v>
      </c>
      <c r="C2" s="55"/>
      <c r="D2" s="55"/>
      <c r="E2" s="55"/>
      <c r="F2" s="55"/>
      <c r="G2" s="55"/>
      <c r="H2" s="55"/>
      <c r="I2" s="55"/>
      <c r="J2" s="55"/>
      <c r="K2" s="5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</row>
    <row r="3" spans="1:67" s="43" customFormat="1" ht="15" customHeight="1">
      <c r="A3" s="72" t="s">
        <v>60</v>
      </c>
      <c r="B3" s="105"/>
      <c r="C3" s="52" t="s">
        <v>59</v>
      </c>
      <c r="D3" s="60" t="s">
        <v>67</v>
      </c>
      <c r="E3" s="61"/>
      <c r="F3" s="61"/>
      <c r="G3" s="61"/>
      <c r="H3" s="61"/>
      <c r="I3" s="62"/>
      <c r="J3" s="93" t="s">
        <v>66</v>
      </c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5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</row>
    <row r="4" spans="1:67" s="43" customFormat="1" ht="25.5" customHeight="1">
      <c r="A4" s="72"/>
      <c r="B4" s="106"/>
      <c r="C4" s="52"/>
      <c r="D4" s="63"/>
      <c r="E4" s="64"/>
      <c r="F4" s="64"/>
      <c r="G4" s="64"/>
      <c r="H4" s="64"/>
      <c r="I4" s="65"/>
      <c r="J4" s="56" t="s">
        <v>70</v>
      </c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8"/>
      <c r="BD4" s="102" t="s">
        <v>71</v>
      </c>
      <c r="BE4" s="103"/>
      <c r="BF4" s="103"/>
      <c r="BG4" s="103"/>
      <c r="BH4" s="103"/>
      <c r="BI4" s="103"/>
      <c r="BJ4" s="53" t="s">
        <v>72</v>
      </c>
      <c r="BK4" s="53"/>
      <c r="BL4" s="53"/>
      <c r="BM4" s="53"/>
      <c r="BN4" s="53"/>
      <c r="BO4" s="53"/>
    </row>
    <row r="5" spans="1:67" s="43" customFormat="1" ht="0.75" customHeight="1" hidden="1">
      <c r="A5" s="72"/>
      <c r="B5" s="106"/>
      <c r="C5" s="52"/>
      <c r="D5" s="63"/>
      <c r="E5" s="64"/>
      <c r="F5" s="64"/>
      <c r="G5" s="64"/>
      <c r="H5" s="64"/>
      <c r="I5" s="65"/>
      <c r="J5" s="73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5"/>
      <c r="BD5" s="73"/>
      <c r="BE5" s="74"/>
      <c r="BF5" s="74"/>
      <c r="BG5" s="74"/>
      <c r="BH5" s="53" t="s">
        <v>83</v>
      </c>
      <c r="BI5" s="53"/>
      <c r="BJ5" s="53" t="s">
        <v>87</v>
      </c>
      <c r="BK5" s="53"/>
      <c r="BL5" s="53" t="s">
        <v>84</v>
      </c>
      <c r="BM5" s="53"/>
      <c r="BN5" s="53"/>
      <c r="BO5" s="53"/>
    </row>
    <row r="6" spans="1:67" s="43" customFormat="1" ht="43.5" customHeight="1">
      <c r="A6" s="72"/>
      <c r="B6" s="106"/>
      <c r="C6" s="52"/>
      <c r="D6" s="63"/>
      <c r="E6" s="64"/>
      <c r="F6" s="64"/>
      <c r="G6" s="64"/>
      <c r="H6" s="64"/>
      <c r="I6" s="65"/>
      <c r="J6" s="53" t="s">
        <v>58</v>
      </c>
      <c r="K6" s="53"/>
      <c r="L6" s="53"/>
      <c r="M6" s="53"/>
      <c r="N6" s="76" t="s">
        <v>73</v>
      </c>
      <c r="O6" s="77"/>
      <c r="P6" s="96" t="s">
        <v>49</v>
      </c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8"/>
      <c r="AF6" s="66" t="s">
        <v>68</v>
      </c>
      <c r="AG6" s="67"/>
      <c r="AH6" s="66" t="s">
        <v>89</v>
      </c>
      <c r="AI6" s="67"/>
      <c r="AJ6" s="50" t="s">
        <v>55</v>
      </c>
      <c r="AK6" s="51"/>
      <c r="AL6" s="80" t="s">
        <v>77</v>
      </c>
      <c r="AM6" s="52"/>
      <c r="AN6" s="50" t="s">
        <v>55</v>
      </c>
      <c r="AO6" s="51"/>
      <c r="AP6" s="99" t="s">
        <v>78</v>
      </c>
      <c r="AQ6" s="99"/>
      <c r="AR6" s="108" t="s">
        <v>80</v>
      </c>
      <c r="AS6" s="109"/>
      <c r="AT6" s="109"/>
      <c r="AU6" s="109"/>
      <c r="AV6" s="109"/>
      <c r="AW6" s="110"/>
      <c r="AX6" s="50" t="s">
        <v>79</v>
      </c>
      <c r="AY6" s="59"/>
      <c r="AZ6" s="59"/>
      <c r="BA6" s="59"/>
      <c r="BB6" s="59"/>
      <c r="BC6" s="51"/>
      <c r="BD6" s="83" t="s">
        <v>81</v>
      </c>
      <c r="BE6" s="84"/>
      <c r="BF6" s="83" t="s">
        <v>82</v>
      </c>
      <c r="BG6" s="84"/>
      <c r="BH6" s="53"/>
      <c r="BI6" s="53"/>
      <c r="BJ6" s="53"/>
      <c r="BK6" s="53"/>
      <c r="BL6" s="53"/>
      <c r="BM6" s="53"/>
      <c r="BN6" s="53"/>
      <c r="BO6" s="53"/>
    </row>
    <row r="7" spans="1:67" s="43" customFormat="1" ht="112.5" customHeight="1">
      <c r="A7" s="72"/>
      <c r="B7" s="106"/>
      <c r="C7" s="52"/>
      <c r="D7" s="70" t="s">
        <v>65</v>
      </c>
      <c r="E7" s="70"/>
      <c r="F7" s="104" t="s">
        <v>63</v>
      </c>
      <c r="G7" s="104"/>
      <c r="H7" s="92" t="s">
        <v>64</v>
      </c>
      <c r="I7" s="92"/>
      <c r="J7" s="52" t="s">
        <v>69</v>
      </c>
      <c r="K7" s="52"/>
      <c r="L7" s="52" t="s">
        <v>74</v>
      </c>
      <c r="M7" s="52"/>
      <c r="N7" s="78"/>
      <c r="O7" s="79"/>
      <c r="P7" s="50" t="s">
        <v>50</v>
      </c>
      <c r="Q7" s="51"/>
      <c r="R7" s="87" t="s">
        <v>88</v>
      </c>
      <c r="S7" s="88"/>
      <c r="T7" s="50" t="s">
        <v>51</v>
      </c>
      <c r="U7" s="51"/>
      <c r="V7" s="50" t="s">
        <v>52</v>
      </c>
      <c r="W7" s="51"/>
      <c r="X7" s="50" t="s">
        <v>53</v>
      </c>
      <c r="Y7" s="51"/>
      <c r="Z7" s="81" t="s">
        <v>54</v>
      </c>
      <c r="AA7" s="82"/>
      <c r="AB7" s="50" t="s">
        <v>56</v>
      </c>
      <c r="AC7" s="51"/>
      <c r="AD7" s="50" t="s">
        <v>57</v>
      </c>
      <c r="AE7" s="51"/>
      <c r="AF7" s="68"/>
      <c r="AG7" s="69"/>
      <c r="AH7" s="68"/>
      <c r="AI7" s="69"/>
      <c r="AJ7" s="87" t="s">
        <v>75</v>
      </c>
      <c r="AK7" s="88"/>
      <c r="AL7" s="52"/>
      <c r="AM7" s="52"/>
      <c r="AN7" s="87" t="s">
        <v>76</v>
      </c>
      <c r="AO7" s="88"/>
      <c r="AP7" s="99"/>
      <c r="AQ7" s="99"/>
      <c r="AR7" s="70" t="s">
        <v>65</v>
      </c>
      <c r="AS7" s="70"/>
      <c r="AT7" s="70" t="s">
        <v>63</v>
      </c>
      <c r="AU7" s="70"/>
      <c r="AV7" s="70" t="s">
        <v>64</v>
      </c>
      <c r="AW7" s="70"/>
      <c r="AX7" s="70" t="s">
        <v>90</v>
      </c>
      <c r="AY7" s="70"/>
      <c r="AZ7" s="89" t="s">
        <v>91</v>
      </c>
      <c r="BA7" s="90"/>
      <c r="BB7" s="100" t="s">
        <v>92</v>
      </c>
      <c r="BC7" s="101"/>
      <c r="BD7" s="85"/>
      <c r="BE7" s="86"/>
      <c r="BF7" s="85"/>
      <c r="BG7" s="86"/>
      <c r="BH7" s="53"/>
      <c r="BI7" s="53"/>
      <c r="BJ7" s="53"/>
      <c r="BK7" s="53"/>
      <c r="BL7" s="53" t="s">
        <v>85</v>
      </c>
      <c r="BM7" s="53"/>
      <c r="BN7" s="91" t="s">
        <v>86</v>
      </c>
      <c r="BO7" s="91"/>
    </row>
    <row r="8" spans="1:67" s="43" customFormat="1" ht="30" customHeight="1">
      <c r="A8" s="72"/>
      <c r="B8" s="107"/>
      <c r="C8" s="52"/>
      <c r="D8" s="44" t="s">
        <v>61</v>
      </c>
      <c r="E8" s="35" t="s">
        <v>62</v>
      </c>
      <c r="F8" s="44" t="s">
        <v>61</v>
      </c>
      <c r="G8" s="35" t="s">
        <v>62</v>
      </c>
      <c r="H8" s="44" t="s">
        <v>61</v>
      </c>
      <c r="I8" s="35" t="s">
        <v>62</v>
      </c>
      <c r="J8" s="44" t="s">
        <v>61</v>
      </c>
      <c r="K8" s="35" t="s">
        <v>62</v>
      </c>
      <c r="L8" s="44" t="s">
        <v>61</v>
      </c>
      <c r="M8" s="35" t="s">
        <v>62</v>
      </c>
      <c r="N8" s="44" t="s">
        <v>61</v>
      </c>
      <c r="O8" s="35" t="s">
        <v>62</v>
      </c>
      <c r="P8" s="44" t="s">
        <v>61</v>
      </c>
      <c r="Q8" s="35" t="s">
        <v>62</v>
      </c>
      <c r="R8" s="44" t="s">
        <v>61</v>
      </c>
      <c r="S8" s="35" t="s">
        <v>62</v>
      </c>
      <c r="T8" s="44" t="s">
        <v>61</v>
      </c>
      <c r="U8" s="35" t="s">
        <v>62</v>
      </c>
      <c r="V8" s="44" t="s">
        <v>61</v>
      </c>
      <c r="W8" s="35" t="s">
        <v>62</v>
      </c>
      <c r="X8" s="44" t="s">
        <v>61</v>
      </c>
      <c r="Y8" s="35" t="s">
        <v>62</v>
      </c>
      <c r="Z8" s="44" t="s">
        <v>61</v>
      </c>
      <c r="AA8" s="35" t="s">
        <v>62</v>
      </c>
      <c r="AB8" s="44" t="s">
        <v>61</v>
      </c>
      <c r="AC8" s="35" t="s">
        <v>62</v>
      </c>
      <c r="AD8" s="44" t="s">
        <v>61</v>
      </c>
      <c r="AE8" s="35" t="s">
        <v>62</v>
      </c>
      <c r="AF8" s="44" t="s">
        <v>61</v>
      </c>
      <c r="AG8" s="35" t="s">
        <v>62</v>
      </c>
      <c r="AH8" s="44" t="s">
        <v>61</v>
      </c>
      <c r="AI8" s="35" t="s">
        <v>62</v>
      </c>
      <c r="AJ8" s="44" t="s">
        <v>61</v>
      </c>
      <c r="AK8" s="35" t="s">
        <v>62</v>
      </c>
      <c r="AL8" s="44" t="s">
        <v>61</v>
      </c>
      <c r="AM8" s="35" t="s">
        <v>62</v>
      </c>
      <c r="AN8" s="44" t="s">
        <v>61</v>
      </c>
      <c r="AO8" s="35" t="s">
        <v>62</v>
      </c>
      <c r="AP8" s="44" t="s">
        <v>61</v>
      </c>
      <c r="AQ8" s="35" t="s">
        <v>62</v>
      </c>
      <c r="AR8" s="44" t="s">
        <v>61</v>
      </c>
      <c r="AS8" s="35" t="s">
        <v>62</v>
      </c>
      <c r="AT8" s="44" t="s">
        <v>61</v>
      </c>
      <c r="AU8" s="35" t="s">
        <v>62</v>
      </c>
      <c r="AV8" s="44" t="s">
        <v>61</v>
      </c>
      <c r="AW8" s="35" t="s">
        <v>62</v>
      </c>
      <c r="AX8" s="44" t="s">
        <v>61</v>
      </c>
      <c r="AY8" s="35" t="s">
        <v>62</v>
      </c>
      <c r="AZ8" s="44" t="s">
        <v>61</v>
      </c>
      <c r="BA8" s="35" t="s">
        <v>62</v>
      </c>
      <c r="BB8" s="44" t="s">
        <v>61</v>
      </c>
      <c r="BC8" s="35" t="s">
        <v>62</v>
      </c>
      <c r="BD8" s="44" t="s">
        <v>61</v>
      </c>
      <c r="BE8" s="35" t="s">
        <v>62</v>
      </c>
      <c r="BF8" s="44" t="s">
        <v>61</v>
      </c>
      <c r="BG8" s="35" t="s">
        <v>62</v>
      </c>
      <c r="BH8" s="44" t="s">
        <v>61</v>
      </c>
      <c r="BI8" s="35" t="s">
        <v>62</v>
      </c>
      <c r="BJ8" s="44" t="s">
        <v>61</v>
      </c>
      <c r="BK8" s="35" t="s">
        <v>62</v>
      </c>
      <c r="BL8" s="44" t="s">
        <v>61</v>
      </c>
      <c r="BM8" s="35" t="s">
        <v>62</v>
      </c>
      <c r="BN8" s="44" t="s">
        <v>61</v>
      </c>
      <c r="BO8" s="35" t="s">
        <v>62</v>
      </c>
    </row>
    <row r="9" spans="1:67" s="43" customFormat="1" ht="10.5" customHeight="1">
      <c r="A9" s="42"/>
      <c r="B9" s="42"/>
      <c r="C9" s="42">
        <v>1</v>
      </c>
      <c r="D9" s="42">
        <v>2</v>
      </c>
      <c r="E9" s="42">
        <v>3</v>
      </c>
      <c r="F9" s="42">
        <v>4</v>
      </c>
      <c r="G9" s="42">
        <v>5</v>
      </c>
      <c r="H9" s="42">
        <v>6</v>
      </c>
      <c r="I9" s="42">
        <v>7</v>
      </c>
      <c r="J9" s="42">
        <v>8</v>
      </c>
      <c r="K9" s="42">
        <v>9</v>
      </c>
      <c r="L9" s="42">
        <v>10</v>
      </c>
      <c r="M9" s="42">
        <v>11</v>
      </c>
      <c r="N9" s="42">
        <v>12</v>
      </c>
      <c r="O9" s="42">
        <v>13</v>
      </c>
      <c r="P9" s="42">
        <v>14</v>
      </c>
      <c r="Q9" s="42">
        <v>15</v>
      </c>
      <c r="R9" s="42">
        <v>16</v>
      </c>
      <c r="S9" s="42">
        <v>17</v>
      </c>
      <c r="T9" s="42">
        <v>18</v>
      </c>
      <c r="U9" s="42">
        <v>19</v>
      </c>
      <c r="V9" s="42">
        <v>20</v>
      </c>
      <c r="W9" s="42">
        <v>21</v>
      </c>
      <c r="X9" s="42">
        <v>22</v>
      </c>
      <c r="Y9" s="42">
        <v>23</v>
      </c>
      <c r="Z9" s="42">
        <v>24</v>
      </c>
      <c r="AA9" s="42">
        <v>25</v>
      </c>
      <c r="AB9" s="42">
        <v>26</v>
      </c>
      <c r="AC9" s="42">
        <v>27</v>
      </c>
      <c r="AD9" s="42">
        <v>28</v>
      </c>
      <c r="AE9" s="42">
        <v>29</v>
      </c>
      <c r="AF9" s="42">
        <v>30</v>
      </c>
      <c r="AG9" s="42">
        <v>31</v>
      </c>
      <c r="AH9" s="42">
        <v>32</v>
      </c>
      <c r="AI9" s="42">
        <v>33</v>
      </c>
      <c r="AJ9" s="42">
        <v>34</v>
      </c>
      <c r="AK9" s="42">
        <v>35</v>
      </c>
      <c r="AL9" s="42">
        <v>36</v>
      </c>
      <c r="AM9" s="42">
        <v>37</v>
      </c>
      <c r="AN9" s="42">
        <v>38</v>
      </c>
      <c r="AO9" s="42">
        <v>39</v>
      </c>
      <c r="AP9" s="42">
        <v>40</v>
      </c>
      <c r="AQ9" s="42">
        <v>41</v>
      </c>
      <c r="AR9" s="42">
        <v>42</v>
      </c>
      <c r="AS9" s="42">
        <v>43</v>
      </c>
      <c r="AT9" s="42">
        <v>44</v>
      </c>
      <c r="AU9" s="42">
        <v>45</v>
      </c>
      <c r="AV9" s="42">
        <v>46</v>
      </c>
      <c r="AW9" s="42">
        <v>47</v>
      </c>
      <c r="AX9" s="42">
        <v>48</v>
      </c>
      <c r="AY9" s="42">
        <v>49</v>
      </c>
      <c r="AZ9" s="42">
        <v>50</v>
      </c>
      <c r="BA9" s="42">
        <v>51</v>
      </c>
      <c r="BB9" s="42">
        <v>52</v>
      </c>
      <c r="BC9" s="42">
        <v>53</v>
      </c>
      <c r="BD9" s="42">
        <v>54</v>
      </c>
      <c r="BE9" s="42">
        <v>55</v>
      </c>
      <c r="BF9" s="42">
        <v>56</v>
      </c>
      <c r="BG9" s="42">
        <v>57</v>
      </c>
      <c r="BH9" s="42">
        <v>58</v>
      </c>
      <c r="BI9" s="42">
        <v>59</v>
      </c>
      <c r="BJ9" s="42">
        <v>60</v>
      </c>
      <c r="BK9" s="42">
        <v>61</v>
      </c>
      <c r="BL9" s="42">
        <v>62</v>
      </c>
      <c r="BM9" s="42">
        <v>63</v>
      </c>
      <c r="BN9" s="42">
        <v>64</v>
      </c>
      <c r="BO9" s="42">
        <v>65</v>
      </c>
    </row>
    <row r="10" spans="1:67" s="41" customFormat="1" ht="18" customHeight="1">
      <c r="A10" s="46"/>
      <c r="B10" s="49">
        <v>1</v>
      </c>
      <c r="C10" s="47" t="s">
        <v>94</v>
      </c>
      <c r="D10" s="45">
        <f aca="true" t="shared" si="0" ref="D10:D41">F10+H10-BB10</f>
        <v>1153601.722</v>
      </c>
      <c r="E10" s="45">
        <f aca="true" t="shared" si="1" ref="E10:E41">G10+I10-BC10</f>
        <v>533511.275</v>
      </c>
      <c r="F10" s="45">
        <f aca="true" t="shared" si="2" ref="F10:F41">J10+L10+N10+AF10+AH10+AL10+AP10+AT10</f>
        <v>1138326</v>
      </c>
      <c r="G10" s="45">
        <f aca="true" t="shared" si="3" ref="G10:G41">K10+M10+O10+AG10+AI10+AM10+AQ10+AU10</f>
        <v>523088.348</v>
      </c>
      <c r="H10" s="45">
        <f aca="true" t="shared" si="4" ref="H10:H41">AZ10+BD10+BF10+BH10+BJ10+BL10+BN10</f>
        <v>15275.721999999994</v>
      </c>
      <c r="I10" s="45">
        <f aca="true" t="shared" si="5" ref="I10:I41">BA10+BE10+BG10+BI10+BK10+BM10+BO10</f>
        <v>10422.927000000001</v>
      </c>
      <c r="J10" s="45">
        <v>135326.4</v>
      </c>
      <c r="K10" s="45">
        <v>58797.861</v>
      </c>
      <c r="L10" s="45">
        <v>0</v>
      </c>
      <c r="M10" s="45">
        <v>0</v>
      </c>
      <c r="N10" s="45">
        <v>93233.3</v>
      </c>
      <c r="O10" s="45">
        <v>45006.587</v>
      </c>
      <c r="P10" s="45">
        <v>23425.6</v>
      </c>
      <c r="Q10" s="45">
        <v>12507.223</v>
      </c>
      <c r="R10" s="45">
        <v>130.9</v>
      </c>
      <c r="S10" s="45">
        <v>51.884</v>
      </c>
      <c r="T10" s="45">
        <v>3291.6</v>
      </c>
      <c r="U10" s="45">
        <v>1422.698</v>
      </c>
      <c r="V10" s="45">
        <v>3810</v>
      </c>
      <c r="W10" s="45">
        <v>920</v>
      </c>
      <c r="X10" s="45">
        <v>18550</v>
      </c>
      <c r="Y10" s="45">
        <v>11486.67</v>
      </c>
      <c r="Z10" s="45">
        <v>6100</v>
      </c>
      <c r="AA10" s="45">
        <v>3751.8</v>
      </c>
      <c r="AB10" s="45">
        <v>3345</v>
      </c>
      <c r="AC10" s="45">
        <v>849</v>
      </c>
      <c r="AD10" s="45">
        <v>20326.5</v>
      </c>
      <c r="AE10" s="45">
        <v>13296.65</v>
      </c>
      <c r="AF10" s="45">
        <v>0</v>
      </c>
      <c r="AG10" s="45">
        <v>0</v>
      </c>
      <c r="AH10" s="45">
        <v>897616.3</v>
      </c>
      <c r="AI10" s="45">
        <v>411480.9</v>
      </c>
      <c r="AJ10" s="45">
        <v>897616.3</v>
      </c>
      <c r="AK10" s="45">
        <v>411480.9</v>
      </c>
      <c r="AL10" s="45">
        <v>4100</v>
      </c>
      <c r="AM10" s="45">
        <v>3900</v>
      </c>
      <c r="AN10" s="45">
        <v>0</v>
      </c>
      <c r="AO10" s="45">
        <v>0</v>
      </c>
      <c r="AP10" s="45">
        <v>6750</v>
      </c>
      <c r="AQ10" s="45">
        <v>2914</v>
      </c>
      <c r="AR10" s="45">
        <f aca="true" t="shared" si="6" ref="AR10:AR41">AT10+AV10-BB10</f>
        <v>1300</v>
      </c>
      <c r="AS10" s="45">
        <f aca="true" t="shared" si="7" ref="AS10:AS41">AU10+AW10-BC10</f>
        <v>989</v>
      </c>
      <c r="AT10" s="45">
        <v>1300</v>
      </c>
      <c r="AU10" s="45">
        <v>989</v>
      </c>
      <c r="AV10" s="45">
        <v>0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77405.722</v>
      </c>
      <c r="BE10" s="45">
        <v>11343.4</v>
      </c>
      <c r="BF10" s="45">
        <v>14870</v>
      </c>
      <c r="BG10" s="45">
        <v>6793.822</v>
      </c>
      <c r="BH10" s="45">
        <v>0</v>
      </c>
      <c r="BI10" s="45">
        <v>0</v>
      </c>
      <c r="BJ10" s="45">
        <v>-2000</v>
      </c>
      <c r="BK10" s="45">
        <v>-848</v>
      </c>
      <c r="BL10" s="45">
        <v>-75000</v>
      </c>
      <c r="BM10" s="45">
        <v>-6866.295</v>
      </c>
      <c r="BN10" s="45">
        <v>0</v>
      </c>
      <c r="BO10" s="45">
        <v>0</v>
      </c>
    </row>
    <row r="11" spans="1:67" s="41" customFormat="1" ht="18" customHeight="1">
      <c r="A11" s="46"/>
      <c r="B11" s="49">
        <v>2</v>
      </c>
      <c r="C11" s="47" t="s">
        <v>95</v>
      </c>
      <c r="D11" s="45">
        <f t="shared" si="0"/>
        <v>367407.052</v>
      </c>
      <c r="E11" s="45">
        <f t="shared" si="1"/>
        <v>148836.07200000001</v>
      </c>
      <c r="F11" s="45">
        <f t="shared" si="2"/>
        <v>365504.5764</v>
      </c>
      <c r="G11" s="45">
        <f t="shared" si="3"/>
        <v>148967.065</v>
      </c>
      <c r="H11" s="45">
        <f t="shared" si="4"/>
        <v>1902.4756000000002</v>
      </c>
      <c r="I11" s="45">
        <f t="shared" si="5"/>
        <v>-130.993</v>
      </c>
      <c r="J11" s="45">
        <v>99344.2</v>
      </c>
      <c r="K11" s="45">
        <v>40449.35</v>
      </c>
      <c r="L11" s="45">
        <v>0</v>
      </c>
      <c r="M11" s="45">
        <v>0</v>
      </c>
      <c r="N11" s="45">
        <v>110028.3</v>
      </c>
      <c r="O11" s="45">
        <v>59800.215</v>
      </c>
      <c r="P11" s="45">
        <v>10023.2</v>
      </c>
      <c r="Q11" s="45">
        <v>5671.769</v>
      </c>
      <c r="R11" s="45">
        <v>40329.4</v>
      </c>
      <c r="S11" s="45">
        <v>18677.36</v>
      </c>
      <c r="T11" s="45">
        <v>3183</v>
      </c>
      <c r="U11" s="45">
        <v>1218.284</v>
      </c>
      <c r="V11" s="45">
        <v>3100</v>
      </c>
      <c r="W11" s="45">
        <v>913</v>
      </c>
      <c r="X11" s="45">
        <v>28753.2</v>
      </c>
      <c r="Y11" s="45">
        <v>19538.552</v>
      </c>
      <c r="Z11" s="45">
        <v>24371.5</v>
      </c>
      <c r="AA11" s="45">
        <v>17516.732</v>
      </c>
      <c r="AB11" s="45">
        <v>3700</v>
      </c>
      <c r="AC11" s="45">
        <v>258.6</v>
      </c>
      <c r="AD11" s="45">
        <v>290</v>
      </c>
      <c r="AE11" s="45">
        <v>60</v>
      </c>
      <c r="AF11" s="45">
        <v>0</v>
      </c>
      <c r="AG11" s="45">
        <v>0</v>
      </c>
      <c r="AH11" s="45">
        <v>139515.0764</v>
      </c>
      <c r="AI11" s="45">
        <v>40686</v>
      </c>
      <c r="AJ11" s="45">
        <v>139515.0764</v>
      </c>
      <c r="AK11" s="45">
        <v>40686</v>
      </c>
      <c r="AL11" s="45">
        <v>0</v>
      </c>
      <c r="AM11" s="45">
        <v>0</v>
      </c>
      <c r="AN11" s="45">
        <v>0</v>
      </c>
      <c r="AO11" s="45">
        <v>0</v>
      </c>
      <c r="AP11" s="45">
        <v>6930</v>
      </c>
      <c r="AQ11" s="45">
        <v>5865</v>
      </c>
      <c r="AR11" s="45">
        <f t="shared" si="6"/>
        <v>9687</v>
      </c>
      <c r="AS11" s="45">
        <f t="shared" si="7"/>
        <v>2166.5</v>
      </c>
      <c r="AT11" s="45">
        <v>9687</v>
      </c>
      <c r="AU11" s="45">
        <v>2166.5</v>
      </c>
      <c r="AV11" s="45">
        <v>0</v>
      </c>
      <c r="AW11" s="45">
        <v>0</v>
      </c>
      <c r="AX11" s="45">
        <v>7387</v>
      </c>
      <c r="AY11" s="45">
        <v>2120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2902.4756</v>
      </c>
      <c r="BG11" s="45">
        <v>398</v>
      </c>
      <c r="BH11" s="45">
        <v>0</v>
      </c>
      <c r="BI11" s="45">
        <v>0</v>
      </c>
      <c r="BJ11" s="45">
        <v>-500</v>
      </c>
      <c r="BK11" s="45">
        <v>-268.29</v>
      </c>
      <c r="BL11" s="45">
        <v>-500</v>
      </c>
      <c r="BM11" s="45">
        <v>-260.703</v>
      </c>
      <c r="BN11" s="45">
        <v>0</v>
      </c>
      <c r="BO11" s="45">
        <v>0</v>
      </c>
    </row>
    <row r="12" spans="1:67" s="41" customFormat="1" ht="18" customHeight="1">
      <c r="A12" s="46"/>
      <c r="B12" s="49">
        <v>3</v>
      </c>
      <c r="C12" s="47" t="s">
        <v>96</v>
      </c>
      <c r="D12" s="45">
        <f t="shared" si="0"/>
        <v>7162.1296</v>
      </c>
      <c r="E12" s="45">
        <f t="shared" si="1"/>
        <v>2656.4300000000003</v>
      </c>
      <c r="F12" s="45">
        <f t="shared" si="2"/>
        <v>5761.5</v>
      </c>
      <c r="G12" s="45">
        <f t="shared" si="3"/>
        <v>2056.4300000000003</v>
      </c>
      <c r="H12" s="45">
        <f t="shared" si="4"/>
        <v>1400.6296</v>
      </c>
      <c r="I12" s="45">
        <f t="shared" si="5"/>
        <v>600</v>
      </c>
      <c r="J12" s="45">
        <v>4600</v>
      </c>
      <c r="K12" s="45">
        <v>1726.43</v>
      </c>
      <c r="L12" s="45">
        <v>0</v>
      </c>
      <c r="M12" s="45">
        <v>0</v>
      </c>
      <c r="N12" s="45">
        <v>622</v>
      </c>
      <c r="O12" s="45">
        <v>165</v>
      </c>
      <c r="P12" s="45">
        <v>95</v>
      </c>
      <c r="Q12" s="45">
        <v>27.5</v>
      </c>
      <c r="R12" s="45">
        <v>0</v>
      </c>
      <c r="S12" s="45">
        <v>0</v>
      </c>
      <c r="T12" s="45">
        <v>108</v>
      </c>
      <c r="U12" s="45">
        <v>41.5</v>
      </c>
      <c r="V12" s="45">
        <v>64</v>
      </c>
      <c r="W12" s="45">
        <v>16</v>
      </c>
      <c r="X12" s="45">
        <v>65</v>
      </c>
      <c r="Y12" s="45">
        <v>20</v>
      </c>
      <c r="Z12" s="45">
        <v>0</v>
      </c>
      <c r="AA12" s="45">
        <v>0</v>
      </c>
      <c r="AB12" s="45">
        <v>0</v>
      </c>
      <c r="AC12" s="45">
        <v>0</v>
      </c>
      <c r="AD12" s="45">
        <v>26.9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250</v>
      </c>
      <c r="AQ12" s="45">
        <v>0</v>
      </c>
      <c r="AR12" s="45">
        <f t="shared" si="6"/>
        <v>289.5</v>
      </c>
      <c r="AS12" s="45">
        <f t="shared" si="7"/>
        <v>165</v>
      </c>
      <c r="AT12" s="45">
        <v>289.5</v>
      </c>
      <c r="AU12" s="45">
        <v>165</v>
      </c>
      <c r="AV12" s="45">
        <v>0</v>
      </c>
      <c r="AW12" s="45">
        <v>0</v>
      </c>
      <c r="AX12" s="45">
        <v>289.5</v>
      </c>
      <c r="AY12" s="45">
        <v>165</v>
      </c>
      <c r="AZ12" s="45">
        <v>0</v>
      </c>
      <c r="BA12" s="45">
        <v>0</v>
      </c>
      <c r="BB12" s="45">
        <v>0</v>
      </c>
      <c r="BC12" s="45">
        <v>0</v>
      </c>
      <c r="BD12" s="45">
        <v>800.6296</v>
      </c>
      <c r="BE12" s="45">
        <v>0</v>
      </c>
      <c r="BF12" s="45">
        <v>600</v>
      </c>
      <c r="BG12" s="45">
        <v>600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</row>
    <row r="13" spans="1:67" s="41" customFormat="1" ht="19.5" customHeight="1">
      <c r="A13" s="46"/>
      <c r="B13" s="49">
        <v>4</v>
      </c>
      <c r="C13" s="47" t="s">
        <v>97</v>
      </c>
      <c r="D13" s="45">
        <f t="shared" si="0"/>
        <v>5257.574</v>
      </c>
      <c r="E13" s="45">
        <f t="shared" si="1"/>
        <v>2347.052</v>
      </c>
      <c r="F13" s="45">
        <f t="shared" si="2"/>
        <v>5256.9</v>
      </c>
      <c r="G13" s="45">
        <f t="shared" si="3"/>
        <v>2347.052</v>
      </c>
      <c r="H13" s="45">
        <f t="shared" si="4"/>
        <v>0.674</v>
      </c>
      <c r="I13" s="45">
        <f t="shared" si="5"/>
        <v>0</v>
      </c>
      <c r="J13" s="45">
        <v>4884</v>
      </c>
      <c r="K13" s="45">
        <v>2297.552</v>
      </c>
      <c r="L13" s="45">
        <v>0</v>
      </c>
      <c r="M13" s="45">
        <v>0</v>
      </c>
      <c r="N13" s="45">
        <v>142.9</v>
      </c>
      <c r="O13" s="45">
        <v>49.5</v>
      </c>
      <c r="P13" s="45">
        <v>20</v>
      </c>
      <c r="Q13" s="45">
        <v>1.5</v>
      </c>
      <c r="R13" s="45">
        <v>0</v>
      </c>
      <c r="S13" s="45">
        <v>0</v>
      </c>
      <c r="T13" s="45">
        <v>96</v>
      </c>
      <c r="U13" s="45">
        <v>48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f t="shared" si="6"/>
        <v>230</v>
      </c>
      <c r="AS13" s="45">
        <f t="shared" si="7"/>
        <v>0</v>
      </c>
      <c r="AT13" s="45">
        <v>230</v>
      </c>
      <c r="AU13" s="45">
        <v>0</v>
      </c>
      <c r="AV13" s="45">
        <v>0</v>
      </c>
      <c r="AW13" s="45">
        <v>0</v>
      </c>
      <c r="AX13" s="45">
        <v>230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0.674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</row>
    <row r="14" spans="1:67" s="41" customFormat="1" ht="19.5" customHeight="1">
      <c r="A14" s="46"/>
      <c r="B14" s="49">
        <v>5</v>
      </c>
      <c r="C14" s="47" t="s">
        <v>98</v>
      </c>
      <c r="D14" s="45">
        <f t="shared" si="0"/>
        <v>4546.315</v>
      </c>
      <c r="E14" s="45">
        <f t="shared" si="1"/>
        <v>1933.2259999999999</v>
      </c>
      <c r="F14" s="45">
        <f t="shared" si="2"/>
        <v>4546.315</v>
      </c>
      <c r="G14" s="45">
        <f t="shared" si="3"/>
        <v>1933.2259999999999</v>
      </c>
      <c r="H14" s="45">
        <f t="shared" si="4"/>
        <v>0</v>
      </c>
      <c r="I14" s="45">
        <f t="shared" si="5"/>
        <v>0</v>
      </c>
      <c r="J14" s="45">
        <v>4137</v>
      </c>
      <c r="K14" s="45">
        <v>1649.099</v>
      </c>
      <c r="L14" s="45">
        <v>0</v>
      </c>
      <c r="M14" s="45">
        <v>0</v>
      </c>
      <c r="N14" s="45">
        <v>182</v>
      </c>
      <c r="O14" s="45">
        <v>71.812</v>
      </c>
      <c r="P14" s="45">
        <v>10</v>
      </c>
      <c r="Q14" s="45">
        <v>0</v>
      </c>
      <c r="R14" s="45">
        <v>0</v>
      </c>
      <c r="S14" s="45">
        <v>0</v>
      </c>
      <c r="T14" s="45">
        <v>102</v>
      </c>
      <c r="U14" s="45">
        <v>41.812</v>
      </c>
      <c r="V14" s="45">
        <v>10</v>
      </c>
      <c r="W14" s="45">
        <v>0</v>
      </c>
      <c r="X14" s="45">
        <v>60</v>
      </c>
      <c r="Y14" s="45">
        <v>30</v>
      </c>
      <c r="Z14" s="45">
        <v>0</v>
      </c>
      <c r="AA14" s="45">
        <v>0</v>
      </c>
      <c r="AB14" s="45">
        <v>0</v>
      </c>
      <c r="AC14" s="45">
        <v>0</v>
      </c>
      <c r="AD14" s="45">
        <v>20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f t="shared" si="6"/>
        <v>227.315</v>
      </c>
      <c r="AS14" s="45">
        <f t="shared" si="7"/>
        <v>212.315</v>
      </c>
      <c r="AT14" s="45">
        <v>227.315</v>
      </c>
      <c r="AU14" s="45">
        <v>212.315</v>
      </c>
      <c r="AV14" s="45">
        <v>0</v>
      </c>
      <c r="AW14" s="45">
        <v>0</v>
      </c>
      <c r="AX14" s="45">
        <v>227.315</v>
      </c>
      <c r="AY14" s="45">
        <v>212.315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0</v>
      </c>
    </row>
    <row r="15" spans="1:67" s="41" customFormat="1" ht="19.5" customHeight="1">
      <c r="A15" s="46"/>
      <c r="B15" s="49">
        <v>6</v>
      </c>
      <c r="C15" s="47" t="s">
        <v>99</v>
      </c>
      <c r="D15" s="45">
        <f t="shared" si="0"/>
        <v>4884.7</v>
      </c>
      <c r="E15" s="45">
        <f t="shared" si="1"/>
        <v>2307.742</v>
      </c>
      <c r="F15" s="45">
        <f t="shared" si="2"/>
        <v>4884.7</v>
      </c>
      <c r="G15" s="45">
        <f t="shared" si="3"/>
        <v>2307.742</v>
      </c>
      <c r="H15" s="45">
        <f t="shared" si="4"/>
        <v>0</v>
      </c>
      <c r="I15" s="45">
        <f t="shared" si="5"/>
        <v>0</v>
      </c>
      <c r="J15" s="45">
        <v>4579.9</v>
      </c>
      <c r="K15" s="45">
        <v>2187.342</v>
      </c>
      <c r="L15" s="45">
        <v>0</v>
      </c>
      <c r="M15" s="45">
        <v>0</v>
      </c>
      <c r="N15" s="45">
        <v>59.8</v>
      </c>
      <c r="O15" s="45">
        <v>20.4</v>
      </c>
      <c r="P15" s="45">
        <v>25</v>
      </c>
      <c r="Q15" s="45">
        <v>20.4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14.8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1700</v>
      </c>
      <c r="AE15" s="45">
        <v>280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f t="shared" si="6"/>
        <v>245</v>
      </c>
      <c r="AS15" s="45">
        <f t="shared" si="7"/>
        <v>100</v>
      </c>
      <c r="AT15" s="45">
        <v>245</v>
      </c>
      <c r="AU15" s="45">
        <v>100</v>
      </c>
      <c r="AV15" s="45">
        <v>0</v>
      </c>
      <c r="AW15" s="45">
        <v>0</v>
      </c>
      <c r="AX15" s="45">
        <v>245</v>
      </c>
      <c r="AY15" s="45">
        <v>100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</row>
    <row r="16" spans="1:67" s="41" customFormat="1" ht="19.5" customHeight="1">
      <c r="A16" s="46"/>
      <c r="B16" s="49">
        <v>7</v>
      </c>
      <c r="C16" s="47" t="s">
        <v>100</v>
      </c>
      <c r="D16" s="45">
        <f t="shared" si="0"/>
        <v>49407.2</v>
      </c>
      <c r="E16" s="45">
        <f t="shared" si="1"/>
        <v>15233.847000000002</v>
      </c>
      <c r="F16" s="45">
        <f t="shared" si="2"/>
        <v>42069.299999999996</v>
      </c>
      <c r="G16" s="45">
        <f t="shared" si="3"/>
        <v>11952.387</v>
      </c>
      <c r="H16" s="45">
        <f t="shared" si="4"/>
        <v>14337.900000000001</v>
      </c>
      <c r="I16" s="45">
        <f t="shared" si="5"/>
        <v>3281.46</v>
      </c>
      <c r="J16" s="45">
        <v>16681.1</v>
      </c>
      <c r="K16" s="45">
        <v>6566.082</v>
      </c>
      <c r="L16" s="45">
        <v>0</v>
      </c>
      <c r="M16" s="45">
        <v>0</v>
      </c>
      <c r="N16" s="45">
        <v>5681.8</v>
      </c>
      <c r="O16" s="45">
        <v>2055.225</v>
      </c>
      <c r="P16" s="45">
        <v>300</v>
      </c>
      <c r="Q16" s="45">
        <v>150.25</v>
      </c>
      <c r="R16" s="45">
        <v>0</v>
      </c>
      <c r="S16" s="45">
        <v>0</v>
      </c>
      <c r="T16" s="45">
        <v>102</v>
      </c>
      <c r="U16" s="45">
        <v>51</v>
      </c>
      <c r="V16" s="45">
        <v>100</v>
      </c>
      <c r="W16" s="45">
        <v>0</v>
      </c>
      <c r="X16" s="45">
        <v>1350</v>
      </c>
      <c r="Y16" s="45">
        <v>523.975</v>
      </c>
      <c r="Z16" s="45">
        <v>1100</v>
      </c>
      <c r="AA16" s="45">
        <v>449.975</v>
      </c>
      <c r="AB16" s="45">
        <v>2129.8</v>
      </c>
      <c r="AC16" s="45">
        <v>1050</v>
      </c>
      <c r="AD16" s="45">
        <v>320</v>
      </c>
      <c r="AE16" s="45">
        <v>62</v>
      </c>
      <c r="AF16" s="45">
        <v>0</v>
      </c>
      <c r="AG16" s="45">
        <v>0</v>
      </c>
      <c r="AH16" s="45">
        <v>5000</v>
      </c>
      <c r="AI16" s="45">
        <v>2000</v>
      </c>
      <c r="AJ16" s="45">
        <v>5000</v>
      </c>
      <c r="AK16" s="45">
        <v>2000</v>
      </c>
      <c r="AL16" s="45">
        <v>4500</v>
      </c>
      <c r="AM16" s="45">
        <v>0</v>
      </c>
      <c r="AN16" s="45">
        <v>0</v>
      </c>
      <c r="AO16" s="45">
        <v>0</v>
      </c>
      <c r="AP16" s="45">
        <v>2800</v>
      </c>
      <c r="AQ16" s="45">
        <v>1080</v>
      </c>
      <c r="AR16" s="45">
        <f t="shared" si="6"/>
        <v>406.39999999999964</v>
      </c>
      <c r="AS16" s="45">
        <f t="shared" si="7"/>
        <v>251.08</v>
      </c>
      <c r="AT16" s="45">
        <v>7406.4</v>
      </c>
      <c r="AU16" s="45">
        <v>251.08</v>
      </c>
      <c r="AV16" s="45">
        <v>0</v>
      </c>
      <c r="AW16" s="45">
        <v>0</v>
      </c>
      <c r="AX16" s="45">
        <v>7306.4</v>
      </c>
      <c r="AY16" s="45">
        <v>210</v>
      </c>
      <c r="AZ16" s="45">
        <v>0</v>
      </c>
      <c r="BA16" s="45">
        <v>0</v>
      </c>
      <c r="BB16" s="45">
        <v>7000</v>
      </c>
      <c r="BC16" s="45">
        <v>0</v>
      </c>
      <c r="BD16" s="45">
        <v>3090.3</v>
      </c>
      <c r="BE16" s="45">
        <v>3090.3</v>
      </c>
      <c r="BF16" s="45">
        <v>11247.6</v>
      </c>
      <c r="BG16" s="45">
        <v>191.16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</row>
    <row r="17" spans="1:67" s="41" customFormat="1" ht="19.5" customHeight="1">
      <c r="A17" s="46"/>
      <c r="B17" s="49">
        <v>8</v>
      </c>
      <c r="C17" s="47" t="s">
        <v>101</v>
      </c>
      <c r="D17" s="45">
        <f t="shared" si="0"/>
        <v>14561.4067</v>
      </c>
      <c r="E17" s="45">
        <f t="shared" si="1"/>
        <v>4044.2349999999997</v>
      </c>
      <c r="F17" s="45">
        <f t="shared" si="2"/>
        <v>9649.7</v>
      </c>
      <c r="G17" s="45">
        <f t="shared" si="3"/>
        <v>4044.2349999999997</v>
      </c>
      <c r="H17" s="45">
        <f t="shared" si="4"/>
        <v>4911.7067</v>
      </c>
      <c r="I17" s="45">
        <f t="shared" si="5"/>
        <v>0</v>
      </c>
      <c r="J17" s="45">
        <v>8100.7</v>
      </c>
      <c r="K17" s="45">
        <v>3916.535</v>
      </c>
      <c r="L17" s="45">
        <v>0</v>
      </c>
      <c r="M17" s="45">
        <v>0</v>
      </c>
      <c r="N17" s="45">
        <v>509</v>
      </c>
      <c r="O17" s="45">
        <v>127.7</v>
      </c>
      <c r="P17" s="45">
        <v>44</v>
      </c>
      <c r="Q17" s="45">
        <v>10</v>
      </c>
      <c r="R17" s="45">
        <v>0</v>
      </c>
      <c r="S17" s="45">
        <v>0</v>
      </c>
      <c r="T17" s="45">
        <v>120</v>
      </c>
      <c r="U17" s="45">
        <v>45.7</v>
      </c>
      <c r="V17" s="45">
        <v>0</v>
      </c>
      <c r="W17" s="45">
        <v>0</v>
      </c>
      <c r="X17" s="45">
        <v>25</v>
      </c>
      <c r="Y17" s="45">
        <v>10</v>
      </c>
      <c r="Z17" s="45">
        <v>0</v>
      </c>
      <c r="AA17" s="45">
        <v>0</v>
      </c>
      <c r="AB17" s="45">
        <v>0</v>
      </c>
      <c r="AC17" s="45">
        <v>0</v>
      </c>
      <c r="AD17" s="45">
        <v>850</v>
      </c>
      <c r="AE17" s="45">
        <v>510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f t="shared" si="6"/>
        <v>1040</v>
      </c>
      <c r="AS17" s="45">
        <f t="shared" si="7"/>
        <v>0</v>
      </c>
      <c r="AT17" s="45">
        <v>1040</v>
      </c>
      <c r="AU17" s="45">
        <v>0</v>
      </c>
      <c r="AV17" s="45">
        <v>0</v>
      </c>
      <c r="AW17" s="45">
        <v>0</v>
      </c>
      <c r="AX17" s="45">
        <v>1040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4911.7067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</row>
    <row r="18" spans="1:67" s="41" customFormat="1" ht="19.5" customHeight="1">
      <c r="A18" s="46"/>
      <c r="B18" s="49">
        <v>9</v>
      </c>
      <c r="C18" s="47" t="s">
        <v>102</v>
      </c>
      <c r="D18" s="45">
        <f t="shared" si="0"/>
        <v>25387.4</v>
      </c>
      <c r="E18" s="45">
        <f t="shared" si="1"/>
        <v>428.2520000000004</v>
      </c>
      <c r="F18" s="45">
        <f t="shared" si="2"/>
        <v>24400</v>
      </c>
      <c r="G18" s="45">
        <f t="shared" si="3"/>
        <v>8551.826</v>
      </c>
      <c r="H18" s="45">
        <f t="shared" si="4"/>
        <v>4047.3999999999996</v>
      </c>
      <c r="I18" s="45">
        <f t="shared" si="5"/>
        <v>-8123.573999999999</v>
      </c>
      <c r="J18" s="45">
        <v>14650</v>
      </c>
      <c r="K18" s="45">
        <v>6123.94</v>
      </c>
      <c r="L18" s="45">
        <v>0</v>
      </c>
      <c r="M18" s="45">
        <v>0</v>
      </c>
      <c r="N18" s="45">
        <v>4690</v>
      </c>
      <c r="O18" s="45">
        <v>1577.886</v>
      </c>
      <c r="P18" s="45">
        <v>300</v>
      </c>
      <c r="Q18" s="45">
        <v>83.56</v>
      </c>
      <c r="R18" s="45">
        <v>0</v>
      </c>
      <c r="S18" s="45">
        <v>0</v>
      </c>
      <c r="T18" s="45">
        <v>140</v>
      </c>
      <c r="U18" s="45">
        <v>38.826</v>
      </c>
      <c r="V18" s="45">
        <v>400</v>
      </c>
      <c r="W18" s="45">
        <v>175</v>
      </c>
      <c r="X18" s="45">
        <v>1500</v>
      </c>
      <c r="Y18" s="45">
        <v>770.5</v>
      </c>
      <c r="Z18" s="45">
        <v>1300</v>
      </c>
      <c r="AA18" s="45">
        <v>700</v>
      </c>
      <c r="AB18" s="45">
        <v>1500</v>
      </c>
      <c r="AC18" s="45">
        <v>0</v>
      </c>
      <c r="AD18" s="45">
        <v>1650</v>
      </c>
      <c r="AE18" s="45">
        <v>1000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1000</v>
      </c>
      <c r="AQ18" s="45">
        <v>500</v>
      </c>
      <c r="AR18" s="45">
        <f t="shared" si="6"/>
        <v>1000</v>
      </c>
      <c r="AS18" s="45">
        <f t="shared" si="7"/>
        <v>350</v>
      </c>
      <c r="AT18" s="45">
        <v>4060</v>
      </c>
      <c r="AU18" s="45">
        <v>350</v>
      </c>
      <c r="AV18" s="45">
        <v>0</v>
      </c>
      <c r="AW18" s="45">
        <v>0</v>
      </c>
      <c r="AX18" s="45">
        <v>4060</v>
      </c>
      <c r="AY18" s="45">
        <v>350</v>
      </c>
      <c r="AZ18" s="45">
        <v>0</v>
      </c>
      <c r="BA18" s="45">
        <v>0</v>
      </c>
      <c r="BB18" s="45">
        <v>3060</v>
      </c>
      <c r="BC18" s="45">
        <v>0</v>
      </c>
      <c r="BD18" s="45">
        <v>1421</v>
      </c>
      <c r="BE18" s="45">
        <v>519.52</v>
      </c>
      <c r="BF18" s="45">
        <v>10750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-8123.6</v>
      </c>
      <c r="BM18" s="45">
        <v>-8643.094</v>
      </c>
      <c r="BN18" s="45">
        <v>0</v>
      </c>
      <c r="BO18" s="45">
        <v>0</v>
      </c>
    </row>
    <row r="19" spans="1:67" s="41" customFormat="1" ht="19.5" customHeight="1">
      <c r="A19" s="46"/>
      <c r="B19" s="49">
        <v>10</v>
      </c>
      <c r="C19" s="47" t="s">
        <v>103</v>
      </c>
      <c r="D19" s="45">
        <f t="shared" si="0"/>
        <v>16704.2304</v>
      </c>
      <c r="E19" s="45">
        <f t="shared" si="1"/>
        <v>6750.986</v>
      </c>
      <c r="F19" s="45">
        <f t="shared" si="2"/>
        <v>16601.5</v>
      </c>
      <c r="G19" s="45">
        <f t="shared" si="3"/>
        <v>6750.986</v>
      </c>
      <c r="H19" s="45">
        <f t="shared" si="4"/>
        <v>102.7304</v>
      </c>
      <c r="I19" s="45">
        <f t="shared" si="5"/>
        <v>0</v>
      </c>
      <c r="J19" s="45">
        <v>6500</v>
      </c>
      <c r="K19" s="45">
        <v>3216</v>
      </c>
      <c r="L19" s="45">
        <v>0</v>
      </c>
      <c r="M19" s="45">
        <v>0</v>
      </c>
      <c r="N19" s="45">
        <v>2710</v>
      </c>
      <c r="O19" s="45">
        <v>1459.986</v>
      </c>
      <c r="P19" s="45">
        <v>240</v>
      </c>
      <c r="Q19" s="45">
        <v>126.26</v>
      </c>
      <c r="R19" s="45">
        <v>0</v>
      </c>
      <c r="S19" s="45">
        <v>0</v>
      </c>
      <c r="T19" s="45">
        <v>150</v>
      </c>
      <c r="U19" s="45">
        <v>71.226</v>
      </c>
      <c r="V19" s="45">
        <v>0</v>
      </c>
      <c r="W19" s="45">
        <v>0</v>
      </c>
      <c r="X19" s="45">
        <v>70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70</v>
      </c>
      <c r="AE19" s="45">
        <v>0</v>
      </c>
      <c r="AF19" s="45">
        <v>0</v>
      </c>
      <c r="AG19" s="45">
        <v>0</v>
      </c>
      <c r="AH19" s="45">
        <v>3200</v>
      </c>
      <c r="AI19" s="45">
        <v>1475</v>
      </c>
      <c r="AJ19" s="45">
        <v>3200</v>
      </c>
      <c r="AK19" s="45">
        <v>1475</v>
      </c>
      <c r="AL19" s="45">
        <v>0</v>
      </c>
      <c r="AM19" s="45">
        <v>0</v>
      </c>
      <c r="AN19" s="45">
        <v>0</v>
      </c>
      <c r="AO19" s="45">
        <v>0</v>
      </c>
      <c r="AP19" s="45">
        <v>871.5</v>
      </c>
      <c r="AQ19" s="45">
        <v>600</v>
      </c>
      <c r="AR19" s="45">
        <f t="shared" si="6"/>
        <v>3320</v>
      </c>
      <c r="AS19" s="45">
        <f t="shared" si="7"/>
        <v>0</v>
      </c>
      <c r="AT19" s="45">
        <v>3320</v>
      </c>
      <c r="AU19" s="45">
        <v>0</v>
      </c>
      <c r="AV19" s="45">
        <v>0</v>
      </c>
      <c r="AW19" s="45">
        <v>0</v>
      </c>
      <c r="AX19" s="45">
        <v>3320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0</v>
      </c>
      <c r="BF19" s="45">
        <v>102.7304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0</v>
      </c>
      <c r="BM19" s="45">
        <v>0</v>
      </c>
      <c r="BN19" s="45">
        <v>0</v>
      </c>
      <c r="BO19" s="45">
        <v>0</v>
      </c>
    </row>
    <row r="20" spans="1:67" s="41" customFormat="1" ht="19.5" customHeight="1">
      <c r="A20" s="46"/>
      <c r="B20" s="49">
        <v>11</v>
      </c>
      <c r="C20" s="47" t="s">
        <v>104</v>
      </c>
      <c r="D20" s="45">
        <f t="shared" si="0"/>
        <v>4173.5</v>
      </c>
      <c r="E20" s="45">
        <f t="shared" si="1"/>
        <v>1874.67</v>
      </c>
      <c r="F20" s="45">
        <f t="shared" si="2"/>
        <v>4173.5</v>
      </c>
      <c r="G20" s="45">
        <f t="shared" si="3"/>
        <v>1874.67</v>
      </c>
      <c r="H20" s="45">
        <f t="shared" si="4"/>
        <v>0</v>
      </c>
      <c r="I20" s="45">
        <f t="shared" si="5"/>
        <v>0</v>
      </c>
      <c r="J20" s="45">
        <v>3798.3</v>
      </c>
      <c r="K20" s="45">
        <v>1874.67</v>
      </c>
      <c r="L20" s="45">
        <v>0</v>
      </c>
      <c r="M20" s="45">
        <v>0</v>
      </c>
      <c r="N20" s="45">
        <v>166.5</v>
      </c>
      <c r="O20" s="45">
        <v>0</v>
      </c>
      <c r="P20" s="45">
        <v>40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56.5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10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f t="shared" si="6"/>
        <v>208.7</v>
      </c>
      <c r="AS20" s="45">
        <f t="shared" si="7"/>
        <v>0</v>
      </c>
      <c r="AT20" s="45">
        <v>208.7</v>
      </c>
      <c r="AU20" s="45">
        <v>0</v>
      </c>
      <c r="AV20" s="45">
        <v>0</v>
      </c>
      <c r="AW20" s="45">
        <v>0</v>
      </c>
      <c r="AX20" s="45">
        <v>208.7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</row>
    <row r="21" spans="1:67" s="41" customFormat="1" ht="19.5" customHeight="1">
      <c r="A21" s="46"/>
      <c r="B21" s="49">
        <v>12</v>
      </c>
      <c r="C21" s="47" t="s">
        <v>105</v>
      </c>
      <c r="D21" s="45">
        <f t="shared" si="0"/>
        <v>4576.8</v>
      </c>
      <c r="E21" s="45">
        <f t="shared" si="1"/>
        <v>1963.561</v>
      </c>
      <c r="F21" s="45">
        <f t="shared" si="2"/>
        <v>4510.8</v>
      </c>
      <c r="G21" s="45">
        <f t="shared" si="3"/>
        <v>1963.561</v>
      </c>
      <c r="H21" s="45">
        <f t="shared" si="4"/>
        <v>66</v>
      </c>
      <c r="I21" s="45">
        <f t="shared" si="5"/>
        <v>0</v>
      </c>
      <c r="J21" s="45">
        <v>4187.7</v>
      </c>
      <c r="K21" s="45">
        <v>1926.426</v>
      </c>
      <c r="L21" s="45">
        <v>0</v>
      </c>
      <c r="M21" s="45">
        <v>0</v>
      </c>
      <c r="N21" s="45">
        <v>97.5</v>
      </c>
      <c r="O21" s="45">
        <v>37.135</v>
      </c>
      <c r="P21" s="45">
        <v>20</v>
      </c>
      <c r="Q21" s="45">
        <v>2.635</v>
      </c>
      <c r="R21" s="45">
        <v>0</v>
      </c>
      <c r="S21" s="45">
        <v>0</v>
      </c>
      <c r="T21" s="45">
        <v>67.5</v>
      </c>
      <c r="U21" s="45">
        <v>34.5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300</v>
      </c>
      <c r="AE21" s="45">
        <v>100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f t="shared" si="6"/>
        <v>225.6</v>
      </c>
      <c r="AS21" s="45">
        <f t="shared" si="7"/>
        <v>0</v>
      </c>
      <c r="AT21" s="45">
        <v>225.6</v>
      </c>
      <c r="AU21" s="45">
        <v>0</v>
      </c>
      <c r="AV21" s="45">
        <v>0</v>
      </c>
      <c r="AW21" s="45">
        <v>0</v>
      </c>
      <c r="AX21" s="45">
        <v>225.6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66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</row>
    <row r="22" spans="1:67" s="41" customFormat="1" ht="19.5" customHeight="1">
      <c r="A22" s="46"/>
      <c r="B22" s="49">
        <v>13</v>
      </c>
      <c r="C22" s="47" t="s">
        <v>106</v>
      </c>
      <c r="D22" s="45">
        <f t="shared" si="0"/>
        <v>7682.1</v>
      </c>
      <c r="E22" s="45">
        <f t="shared" si="1"/>
        <v>3484.498</v>
      </c>
      <c r="F22" s="45">
        <f t="shared" si="2"/>
        <v>7212.6</v>
      </c>
      <c r="G22" s="45">
        <f t="shared" si="3"/>
        <v>3354.498</v>
      </c>
      <c r="H22" s="45">
        <f t="shared" si="4"/>
        <v>469.5</v>
      </c>
      <c r="I22" s="45">
        <f t="shared" si="5"/>
        <v>130</v>
      </c>
      <c r="J22" s="45">
        <v>6152</v>
      </c>
      <c r="K22" s="45">
        <v>3036.648</v>
      </c>
      <c r="L22" s="45">
        <v>0</v>
      </c>
      <c r="M22" s="45">
        <v>0</v>
      </c>
      <c r="N22" s="45">
        <v>700</v>
      </c>
      <c r="O22" s="45">
        <v>217.85</v>
      </c>
      <c r="P22" s="45">
        <v>160</v>
      </c>
      <c r="Q22" s="45">
        <v>53.85</v>
      </c>
      <c r="R22" s="45">
        <v>0</v>
      </c>
      <c r="S22" s="45">
        <v>0</v>
      </c>
      <c r="T22" s="45">
        <v>120</v>
      </c>
      <c r="U22" s="45">
        <v>54</v>
      </c>
      <c r="V22" s="45">
        <v>50</v>
      </c>
      <c r="W22" s="45">
        <v>0</v>
      </c>
      <c r="X22" s="45">
        <v>70</v>
      </c>
      <c r="Y22" s="45">
        <v>10</v>
      </c>
      <c r="Z22" s="45">
        <v>0</v>
      </c>
      <c r="AA22" s="45">
        <v>0</v>
      </c>
      <c r="AB22" s="45">
        <v>0</v>
      </c>
      <c r="AC22" s="45">
        <v>0</v>
      </c>
      <c r="AD22" s="45">
        <v>2400</v>
      </c>
      <c r="AE22" s="45">
        <v>453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f t="shared" si="6"/>
        <v>360.6</v>
      </c>
      <c r="AS22" s="45">
        <f t="shared" si="7"/>
        <v>100</v>
      </c>
      <c r="AT22" s="45">
        <v>360.6</v>
      </c>
      <c r="AU22" s="45">
        <v>100</v>
      </c>
      <c r="AV22" s="45">
        <v>0</v>
      </c>
      <c r="AW22" s="45">
        <v>0</v>
      </c>
      <c r="AX22" s="45">
        <v>360.6</v>
      </c>
      <c r="AY22" s="45">
        <v>100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469.5</v>
      </c>
      <c r="BG22" s="45">
        <v>130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0</v>
      </c>
      <c r="BN22" s="45">
        <v>0</v>
      </c>
      <c r="BO22" s="45">
        <v>0</v>
      </c>
    </row>
    <row r="23" spans="1:67" s="41" customFormat="1" ht="19.5" customHeight="1">
      <c r="A23" s="46"/>
      <c r="B23" s="49">
        <v>14</v>
      </c>
      <c r="C23" s="47" t="s">
        <v>107</v>
      </c>
      <c r="D23" s="45">
        <f t="shared" si="0"/>
        <v>59375.565</v>
      </c>
      <c r="E23" s="45">
        <f t="shared" si="1"/>
        <v>14051.928</v>
      </c>
      <c r="F23" s="45">
        <f t="shared" si="2"/>
        <v>37016</v>
      </c>
      <c r="G23" s="45">
        <f t="shared" si="3"/>
        <v>13661.928</v>
      </c>
      <c r="H23" s="45">
        <f t="shared" si="4"/>
        <v>22359.565000000002</v>
      </c>
      <c r="I23" s="45">
        <f t="shared" si="5"/>
        <v>390</v>
      </c>
      <c r="J23" s="45">
        <v>18300</v>
      </c>
      <c r="K23" s="45">
        <v>8225.268</v>
      </c>
      <c r="L23" s="45">
        <v>0</v>
      </c>
      <c r="M23" s="45">
        <v>0</v>
      </c>
      <c r="N23" s="45">
        <v>7900</v>
      </c>
      <c r="O23" s="45">
        <v>1686.66</v>
      </c>
      <c r="P23" s="45">
        <v>3000</v>
      </c>
      <c r="Q23" s="45">
        <v>951.7</v>
      </c>
      <c r="R23" s="45">
        <v>0</v>
      </c>
      <c r="S23" s="45">
        <v>0</v>
      </c>
      <c r="T23" s="45">
        <v>250</v>
      </c>
      <c r="U23" s="45">
        <v>88</v>
      </c>
      <c r="V23" s="45">
        <v>500</v>
      </c>
      <c r="W23" s="45">
        <v>0</v>
      </c>
      <c r="X23" s="45">
        <v>900</v>
      </c>
      <c r="Y23" s="45">
        <v>181.96</v>
      </c>
      <c r="Z23" s="45">
        <v>400</v>
      </c>
      <c r="AA23" s="45">
        <v>0</v>
      </c>
      <c r="AB23" s="45">
        <v>750</v>
      </c>
      <c r="AC23" s="45">
        <v>0</v>
      </c>
      <c r="AD23" s="45">
        <v>1200</v>
      </c>
      <c r="AE23" s="45">
        <v>503.5</v>
      </c>
      <c r="AF23" s="45">
        <v>0</v>
      </c>
      <c r="AG23" s="45">
        <v>0</v>
      </c>
      <c r="AH23" s="45">
        <v>7500</v>
      </c>
      <c r="AI23" s="45">
        <v>3750</v>
      </c>
      <c r="AJ23" s="45">
        <v>7500</v>
      </c>
      <c r="AK23" s="45">
        <v>3750</v>
      </c>
      <c r="AL23" s="45">
        <v>0</v>
      </c>
      <c r="AM23" s="45">
        <v>0</v>
      </c>
      <c r="AN23" s="45">
        <v>0</v>
      </c>
      <c r="AO23" s="45">
        <v>0</v>
      </c>
      <c r="AP23" s="45">
        <v>900</v>
      </c>
      <c r="AQ23" s="45">
        <v>0</v>
      </c>
      <c r="AR23" s="45">
        <f t="shared" si="6"/>
        <v>2416</v>
      </c>
      <c r="AS23" s="45">
        <f t="shared" si="7"/>
        <v>0</v>
      </c>
      <c r="AT23" s="45">
        <v>2416</v>
      </c>
      <c r="AU23" s="45">
        <v>0</v>
      </c>
      <c r="AV23" s="45">
        <v>0</v>
      </c>
      <c r="AW23" s="45">
        <v>0</v>
      </c>
      <c r="AX23" s="45">
        <v>2316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11559.565</v>
      </c>
      <c r="BE23" s="45">
        <v>0</v>
      </c>
      <c r="BF23" s="45">
        <v>10800</v>
      </c>
      <c r="BG23" s="45">
        <v>390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</row>
    <row r="24" spans="1:67" s="41" customFormat="1" ht="21" customHeight="1">
      <c r="A24" s="46"/>
      <c r="B24" s="49">
        <v>15</v>
      </c>
      <c r="C24" s="47" t="s">
        <v>108</v>
      </c>
      <c r="D24" s="45">
        <f t="shared" si="0"/>
        <v>24958.7451</v>
      </c>
      <c r="E24" s="45">
        <f t="shared" si="1"/>
        <v>8648.064</v>
      </c>
      <c r="F24" s="45">
        <f t="shared" si="2"/>
        <v>18700.2</v>
      </c>
      <c r="G24" s="45">
        <f t="shared" si="3"/>
        <v>8648.064</v>
      </c>
      <c r="H24" s="45">
        <f t="shared" si="4"/>
        <v>6258.5451</v>
      </c>
      <c r="I24" s="45">
        <f t="shared" si="5"/>
        <v>0</v>
      </c>
      <c r="J24" s="45">
        <v>11985.2</v>
      </c>
      <c r="K24" s="45">
        <v>5880.134</v>
      </c>
      <c r="L24" s="45">
        <v>0</v>
      </c>
      <c r="M24" s="45">
        <v>0</v>
      </c>
      <c r="N24" s="45">
        <v>3550</v>
      </c>
      <c r="O24" s="45">
        <v>1852.93</v>
      </c>
      <c r="P24" s="45">
        <v>170</v>
      </c>
      <c r="Q24" s="45">
        <v>90</v>
      </c>
      <c r="R24" s="45">
        <v>0</v>
      </c>
      <c r="S24" s="45">
        <v>0</v>
      </c>
      <c r="T24" s="45">
        <v>150</v>
      </c>
      <c r="U24" s="45">
        <v>60.03</v>
      </c>
      <c r="V24" s="45">
        <v>100</v>
      </c>
      <c r="W24" s="45">
        <v>57</v>
      </c>
      <c r="X24" s="45">
        <v>730</v>
      </c>
      <c r="Y24" s="45">
        <v>285</v>
      </c>
      <c r="Z24" s="45">
        <v>650</v>
      </c>
      <c r="AA24" s="45">
        <v>242</v>
      </c>
      <c r="AB24" s="45">
        <v>1100</v>
      </c>
      <c r="AC24" s="45">
        <v>857.4</v>
      </c>
      <c r="AD24" s="45">
        <v>70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2000</v>
      </c>
      <c r="AQ24" s="45">
        <v>915</v>
      </c>
      <c r="AR24" s="45">
        <f t="shared" si="6"/>
        <v>1165</v>
      </c>
      <c r="AS24" s="45">
        <f t="shared" si="7"/>
        <v>0</v>
      </c>
      <c r="AT24" s="45">
        <v>1165</v>
      </c>
      <c r="AU24" s="45">
        <v>0</v>
      </c>
      <c r="AV24" s="45">
        <v>0</v>
      </c>
      <c r="AW24" s="45">
        <v>0</v>
      </c>
      <c r="AX24" s="45">
        <v>1165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6258.5451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</row>
    <row r="25" spans="1:67" s="41" customFormat="1" ht="19.5" customHeight="1">
      <c r="A25" s="46"/>
      <c r="B25" s="49">
        <v>16</v>
      </c>
      <c r="C25" s="47" t="s">
        <v>109</v>
      </c>
      <c r="D25" s="45">
        <f t="shared" si="0"/>
        <v>4043.2580000000003</v>
      </c>
      <c r="E25" s="45">
        <f t="shared" si="1"/>
        <v>1845.9</v>
      </c>
      <c r="F25" s="45">
        <f t="shared" si="2"/>
        <v>4018.2000000000003</v>
      </c>
      <c r="G25" s="45">
        <f t="shared" si="3"/>
        <v>1845.9</v>
      </c>
      <c r="H25" s="45">
        <f t="shared" si="4"/>
        <v>25.058</v>
      </c>
      <c r="I25" s="45">
        <f t="shared" si="5"/>
        <v>0</v>
      </c>
      <c r="J25" s="45">
        <v>3606.8</v>
      </c>
      <c r="K25" s="45">
        <v>1803.42</v>
      </c>
      <c r="L25" s="45">
        <v>0</v>
      </c>
      <c r="M25" s="45">
        <v>0</v>
      </c>
      <c r="N25" s="45">
        <v>210.5</v>
      </c>
      <c r="O25" s="45">
        <v>42.48</v>
      </c>
      <c r="P25" s="45">
        <v>0</v>
      </c>
      <c r="Q25" s="45">
        <v>0</v>
      </c>
      <c r="R25" s="45">
        <v>0</v>
      </c>
      <c r="S25" s="45">
        <v>0</v>
      </c>
      <c r="T25" s="45">
        <v>102</v>
      </c>
      <c r="U25" s="45">
        <v>42.48</v>
      </c>
      <c r="V25" s="45">
        <v>0</v>
      </c>
      <c r="W25" s="45">
        <v>0</v>
      </c>
      <c r="X25" s="45">
        <v>38.5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281.3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f t="shared" si="6"/>
        <v>200.9</v>
      </c>
      <c r="AS25" s="45">
        <f t="shared" si="7"/>
        <v>0</v>
      </c>
      <c r="AT25" s="45">
        <v>200.9</v>
      </c>
      <c r="AU25" s="45">
        <v>0</v>
      </c>
      <c r="AV25" s="45">
        <v>0</v>
      </c>
      <c r="AW25" s="45">
        <v>0</v>
      </c>
      <c r="AX25" s="45">
        <v>200.9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25.058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</row>
    <row r="26" spans="1:67" s="41" customFormat="1" ht="19.5" customHeight="1">
      <c r="A26" s="46"/>
      <c r="B26" s="49">
        <v>17</v>
      </c>
      <c r="C26" s="47" t="s">
        <v>110</v>
      </c>
      <c r="D26" s="45">
        <f t="shared" si="0"/>
        <v>10025.211</v>
      </c>
      <c r="E26" s="45">
        <f t="shared" si="1"/>
        <v>3539.5</v>
      </c>
      <c r="F26" s="45">
        <f t="shared" si="2"/>
        <v>9377.3</v>
      </c>
      <c r="G26" s="45">
        <f t="shared" si="3"/>
        <v>3559</v>
      </c>
      <c r="H26" s="45">
        <f t="shared" si="4"/>
        <v>647.911</v>
      </c>
      <c r="I26" s="45">
        <f t="shared" si="5"/>
        <v>-19.5</v>
      </c>
      <c r="J26" s="45">
        <v>5226</v>
      </c>
      <c r="K26" s="45">
        <v>2274</v>
      </c>
      <c r="L26" s="45">
        <v>0</v>
      </c>
      <c r="M26" s="45">
        <v>0</v>
      </c>
      <c r="N26" s="45">
        <v>581.3</v>
      </c>
      <c r="O26" s="45">
        <v>0</v>
      </c>
      <c r="P26" s="45">
        <v>100</v>
      </c>
      <c r="Q26" s="45">
        <v>0</v>
      </c>
      <c r="R26" s="45">
        <v>0</v>
      </c>
      <c r="S26" s="45">
        <v>0</v>
      </c>
      <c r="T26" s="45">
        <v>100</v>
      </c>
      <c r="U26" s="45">
        <v>0</v>
      </c>
      <c r="V26" s="45">
        <v>60</v>
      </c>
      <c r="W26" s="45">
        <v>0</v>
      </c>
      <c r="X26" s="45">
        <v>40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3100</v>
      </c>
      <c r="AI26" s="45">
        <v>1285</v>
      </c>
      <c r="AJ26" s="45">
        <v>3100</v>
      </c>
      <c r="AK26" s="45">
        <v>1285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f t="shared" si="6"/>
        <v>470</v>
      </c>
      <c r="AS26" s="45">
        <f t="shared" si="7"/>
        <v>0</v>
      </c>
      <c r="AT26" s="45">
        <v>470</v>
      </c>
      <c r="AU26" s="45">
        <v>0</v>
      </c>
      <c r="AV26" s="45">
        <v>0</v>
      </c>
      <c r="AW26" s="45">
        <v>0</v>
      </c>
      <c r="AX26" s="45">
        <v>470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647.911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5">
        <v>-19.5</v>
      </c>
      <c r="BN26" s="45">
        <v>0</v>
      </c>
      <c r="BO26" s="45">
        <v>0</v>
      </c>
    </row>
    <row r="27" spans="1:67" s="41" customFormat="1" ht="21" customHeight="1">
      <c r="A27" s="46"/>
      <c r="B27" s="49">
        <v>18</v>
      </c>
      <c r="C27" s="47" t="s">
        <v>111</v>
      </c>
      <c r="D27" s="45">
        <f t="shared" si="0"/>
        <v>4355.9</v>
      </c>
      <c r="E27" s="45">
        <f t="shared" si="1"/>
        <v>1936.75</v>
      </c>
      <c r="F27" s="45">
        <f t="shared" si="2"/>
        <v>4355.9</v>
      </c>
      <c r="G27" s="45">
        <f t="shared" si="3"/>
        <v>1936.75</v>
      </c>
      <c r="H27" s="45">
        <f t="shared" si="4"/>
        <v>0</v>
      </c>
      <c r="I27" s="45">
        <f t="shared" si="5"/>
        <v>0</v>
      </c>
      <c r="J27" s="45">
        <v>4018.5</v>
      </c>
      <c r="K27" s="45">
        <v>1910.35</v>
      </c>
      <c r="L27" s="45">
        <v>0</v>
      </c>
      <c r="M27" s="45">
        <v>0</v>
      </c>
      <c r="N27" s="45">
        <v>120</v>
      </c>
      <c r="O27" s="45">
        <v>26.4</v>
      </c>
      <c r="P27" s="45">
        <v>70</v>
      </c>
      <c r="Q27" s="45">
        <v>26.4</v>
      </c>
      <c r="R27" s="45">
        <v>0</v>
      </c>
      <c r="S27" s="45">
        <v>0</v>
      </c>
      <c r="T27" s="45">
        <v>42</v>
      </c>
      <c r="U27" s="45">
        <v>0</v>
      </c>
      <c r="V27" s="45">
        <v>0</v>
      </c>
      <c r="W27" s="45">
        <v>0</v>
      </c>
      <c r="X27" s="45">
        <v>8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f t="shared" si="6"/>
        <v>217.4</v>
      </c>
      <c r="AS27" s="45">
        <f t="shared" si="7"/>
        <v>0</v>
      </c>
      <c r="AT27" s="45">
        <v>217.4</v>
      </c>
      <c r="AU27" s="45">
        <v>0</v>
      </c>
      <c r="AV27" s="45">
        <v>0</v>
      </c>
      <c r="AW27" s="45">
        <v>0</v>
      </c>
      <c r="AX27" s="45">
        <v>217.4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  <c r="BO27" s="45">
        <v>0</v>
      </c>
    </row>
    <row r="28" spans="1:67" s="41" customFormat="1" ht="21" customHeight="1">
      <c r="A28" s="46"/>
      <c r="B28" s="49">
        <v>19</v>
      </c>
      <c r="C28" s="47" t="s">
        <v>112</v>
      </c>
      <c r="D28" s="45">
        <f t="shared" si="0"/>
        <v>4896.2</v>
      </c>
      <c r="E28" s="45">
        <f t="shared" si="1"/>
        <v>2236.665</v>
      </c>
      <c r="F28" s="45">
        <f t="shared" si="2"/>
        <v>4596.2</v>
      </c>
      <c r="G28" s="45">
        <f t="shared" si="3"/>
        <v>1936.665</v>
      </c>
      <c r="H28" s="45">
        <f t="shared" si="4"/>
        <v>300</v>
      </c>
      <c r="I28" s="45">
        <f t="shared" si="5"/>
        <v>300</v>
      </c>
      <c r="J28" s="45">
        <v>4459.4</v>
      </c>
      <c r="K28" s="45">
        <v>1876.783</v>
      </c>
      <c r="L28" s="45">
        <v>0</v>
      </c>
      <c r="M28" s="45">
        <v>0</v>
      </c>
      <c r="N28" s="45">
        <v>136.8</v>
      </c>
      <c r="O28" s="45">
        <v>59.882</v>
      </c>
      <c r="P28" s="45">
        <v>30</v>
      </c>
      <c r="Q28" s="45">
        <v>15.662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106.8</v>
      </c>
      <c r="Y28" s="45">
        <v>44.22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f t="shared" si="6"/>
        <v>0</v>
      </c>
      <c r="AS28" s="45">
        <f t="shared" si="7"/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300</v>
      </c>
      <c r="BG28" s="45">
        <v>300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</row>
    <row r="29" spans="1:67" s="41" customFormat="1" ht="21" customHeight="1">
      <c r="A29" s="46"/>
      <c r="B29" s="49">
        <v>20</v>
      </c>
      <c r="C29" s="47" t="s">
        <v>113</v>
      </c>
      <c r="D29" s="45">
        <f t="shared" si="0"/>
        <v>3959.263</v>
      </c>
      <c r="E29" s="45">
        <f t="shared" si="1"/>
        <v>1741.798</v>
      </c>
      <c r="F29" s="45">
        <f t="shared" si="2"/>
        <v>3922.2</v>
      </c>
      <c r="G29" s="45">
        <f t="shared" si="3"/>
        <v>1741.798</v>
      </c>
      <c r="H29" s="45">
        <f t="shared" si="4"/>
        <v>37.063</v>
      </c>
      <c r="I29" s="45">
        <f t="shared" si="5"/>
        <v>0</v>
      </c>
      <c r="J29" s="45">
        <v>3523.2</v>
      </c>
      <c r="K29" s="45">
        <v>1699.798</v>
      </c>
      <c r="L29" s="45">
        <v>0</v>
      </c>
      <c r="M29" s="45">
        <v>0</v>
      </c>
      <c r="N29" s="45">
        <v>112</v>
      </c>
      <c r="O29" s="45">
        <v>27</v>
      </c>
      <c r="P29" s="45">
        <v>40</v>
      </c>
      <c r="Q29" s="45">
        <v>0</v>
      </c>
      <c r="R29" s="45">
        <v>0</v>
      </c>
      <c r="S29" s="45">
        <v>0</v>
      </c>
      <c r="T29" s="45">
        <v>54</v>
      </c>
      <c r="U29" s="45">
        <v>27</v>
      </c>
      <c r="V29" s="45">
        <v>0</v>
      </c>
      <c r="W29" s="45">
        <v>0</v>
      </c>
      <c r="X29" s="45">
        <v>18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200.2</v>
      </c>
      <c r="AE29" s="45">
        <v>59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f t="shared" si="6"/>
        <v>287</v>
      </c>
      <c r="AS29" s="45">
        <f t="shared" si="7"/>
        <v>15</v>
      </c>
      <c r="AT29" s="45">
        <v>287</v>
      </c>
      <c r="AU29" s="45">
        <v>15</v>
      </c>
      <c r="AV29" s="45">
        <v>0</v>
      </c>
      <c r="AW29" s="45">
        <v>0</v>
      </c>
      <c r="AX29" s="45">
        <v>284</v>
      </c>
      <c r="AY29" s="45">
        <v>15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37.063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</row>
    <row r="30" spans="1:67" s="41" customFormat="1" ht="21" customHeight="1">
      <c r="A30" s="46"/>
      <c r="B30" s="49">
        <v>21</v>
      </c>
      <c r="C30" s="47" t="s">
        <v>114</v>
      </c>
      <c r="D30" s="45">
        <f t="shared" si="0"/>
        <v>5722.463</v>
      </c>
      <c r="E30" s="45">
        <f t="shared" si="1"/>
        <v>2367.193</v>
      </c>
      <c r="F30" s="45">
        <f t="shared" si="2"/>
        <v>5708.2</v>
      </c>
      <c r="G30" s="45">
        <f t="shared" si="3"/>
        <v>2367.193</v>
      </c>
      <c r="H30" s="45">
        <f t="shared" si="4"/>
        <v>14.263</v>
      </c>
      <c r="I30" s="45">
        <f t="shared" si="5"/>
        <v>0</v>
      </c>
      <c r="J30" s="45">
        <v>5100</v>
      </c>
      <c r="K30" s="45">
        <v>2258.943</v>
      </c>
      <c r="L30" s="45">
        <v>0</v>
      </c>
      <c r="M30" s="45">
        <v>0</v>
      </c>
      <c r="N30" s="45">
        <v>322.2</v>
      </c>
      <c r="O30" s="45">
        <v>108.25</v>
      </c>
      <c r="P30" s="45">
        <v>122</v>
      </c>
      <c r="Q30" s="45">
        <v>49.25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5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f t="shared" si="6"/>
        <v>286</v>
      </c>
      <c r="AS30" s="45">
        <f t="shared" si="7"/>
        <v>0</v>
      </c>
      <c r="AT30" s="45">
        <v>286</v>
      </c>
      <c r="AU30" s="45">
        <v>0</v>
      </c>
      <c r="AV30" s="45">
        <v>0</v>
      </c>
      <c r="AW30" s="45">
        <v>0</v>
      </c>
      <c r="AX30" s="45">
        <v>286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14.263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  <c r="BL30" s="45">
        <v>0</v>
      </c>
      <c r="BM30" s="45">
        <v>0</v>
      </c>
      <c r="BN30" s="45">
        <v>0</v>
      </c>
      <c r="BO30" s="45">
        <v>0</v>
      </c>
    </row>
    <row r="31" spans="1:67" s="41" customFormat="1" ht="18.75" customHeight="1">
      <c r="A31" s="46"/>
      <c r="B31" s="49">
        <v>22</v>
      </c>
      <c r="C31" s="47" t="s">
        <v>115</v>
      </c>
      <c r="D31" s="45">
        <f t="shared" si="0"/>
        <v>5866.005</v>
      </c>
      <c r="E31" s="45">
        <f t="shared" si="1"/>
        <v>2226.168</v>
      </c>
      <c r="F31" s="45">
        <f t="shared" si="2"/>
        <v>5489</v>
      </c>
      <c r="G31" s="45">
        <f t="shared" si="3"/>
        <v>2226.168</v>
      </c>
      <c r="H31" s="45">
        <f t="shared" si="4"/>
        <v>377.005</v>
      </c>
      <c r="I31" s="45">
        <f t="shared" si="5"/>
        <v>0</v>
      </c>
      <c r="J31" s="45">
        <v>5092</v>
      </c>
      <c r="K31" s="45">
        <v>2185.068</v>
      </c>
      <c r="L31" s="45">
        <v>0</v>
      </c>
      <c r="M31" s="45">
        <v>0</v>
      </c>
      <c r="N31" s="45">
        <v>122</v>
      </c>
      <c r="O31" s="45">
        <v>41.1</v>
      </c>
      <c r="P31" s="45">
        <v>20</v>
      </c>
      <c r="Q31" s="45">
        <v>0</v>
      </c>
      <c r="R31" s="45">
        <v>0</v>
      </c>
      <c r="S31" s="45">
        <v>0</v>
      </c>
      <c r="T31" s="45">
        <v>97</v>
      </c>
      <c r="U31" s="45">
        <v>41.1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f t="shared" si="6"/>
        <v>275</v>
      </c>
      <c r="AS31" s="45">
        <f t="shared" si="7"/>
        <v>0</v>
      </c>
      <c r="AT31" s="45">
        <v>275</v>
      </c>
      <c r="AU31" s="45">
        <v>0</v>
      </c>
      <c r="AV31" s="45">
        <v>0</v>
      </c>
      <c r="AW31" s="45">
        <v>0</v>
      </c>
      <c r="AX31" s="45">
        <v>275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300</v>
      </c>
      <c r="BE31" s="45">
        <v>0</v>
      </c>
      <c r="BF31" s="45">
        <v>77.005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</row>
    <row r="32" spans="1:67" ht="16.5" customHeight="1">
      <c r="A32" s="46"/>
      <c r="B32" s="49">
        <v>23</v>
      </c>
      <c r="C32" s="47" t="s">
        <v>116</v>
      </c>
      <c r="D32" s="45">
        <f t="shared" si="0"/>
        <v>4507.9</v>
      </c>
      <c r="E32" s="45">
        <f t="shared" si="1"/>
        <v>2144.335</v>
      </c>
      <c r="F32" s="45">
        <f t="shared" si="2"/>
        <v>4507.9</v>
      </c>
      <c r="G32" s="45">
        <f t="shared" si="3"/>
        <v>2144.335</v>
      </c>
      <c r="H32" s="45">
        <f t="shared" si="4"/>
        <v>0</v>
      </c>
      <c r="I32" s="45">
        <f t="shared" si="5"/>
        <v>0</v>
      </c>
      <c r="J32" s="45">
        <v>4241.5</v>
      </c>
      <c r="K32" s="45">
        <v>2144.335</v>
      </c>
      <c r="L32" s="45">
        <v>0</v>
      </c>
      <c r="M32" s="45">
        <v>0</v>
      </c>
      <c r="N32" s="45">
        <v>41</v>
      </c>
      <c r="O32" s="45">
        <v>0</v>
      </c>
      <c r="P32" s="45">
        <v>5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36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50</v>
      </c>
      <c r="AE32" s="45">
        <v>8.6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f t="shared" si="6"/>
        <v>225.4</v>
      </c>
      <c r="AS32" s="45">
        <f t="shared" si="7"/>
        <v>0</v>
      </c>
      <c r="AT32" s="45">
        <v>225.4</v>
      </c>
      <c r="AU32" s="45">
        <v>0</v>
      </c>
      <c r="AV32" s="45">
        <v>0</v>
      </c>
      <c r="AW32" s="45">
        <v>0</v>
      </c>
      <c r="AX32" s="45">
        <v>225.4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</row>
    <row r="33" spans="1:67" ht="16.5" customHeight="1">
      <c r="A33" s="46"/>
      <c r="B33" s="49">
        <v>24</v>
      </c>
      <c r="C33" s="47" t="s">
        <v>117</v>
      </c>
      <c r="D33" s="45">
        <f t="shared" si="0"/>
        <v>4953.1320000000005</v>
      </c>
      <c r="E33" s="45">
        <f t="shared" si="1"/>
        <v>2045.247</v>
      </c>
      <c r="F33" s="45">
        <f t="shared" si="2"/>
        <v>4952.6</v>
      </c>
      <c r="G33" s="45">
        <f t="shared" si="3"/>
        <v>2045.247</v>
      </c>
      <c r="H33" s="45">
        <f t="shared" si="4"/>
        <v>0.532</v>
      </c>
      <c r="I33" s="45">
        <f t="shared" si="5"/>
        <v>0</v>
      </c>
      <c r="J33" s="45">
        <v>4224</v>
      </c>
      <c r="K33" s="45">
        <v>1891.547</v>
      </c>
      <c r="L33" s="45">
        <v>0</v>
      </c>
      <c r="M33" s="45">
        <v>0</v>
      </c>
      <c r="N33" s="45">
        <v>480</v>
      </c>
      <c r="O33" s="45">
        <v>153.7</v>
      </c>
      <c r="P33" s="45">
        <v>100</v>
      </c>
      <c r="Q33" s="45">
        <v>5.6</v>
      </c>
      <c r="R33" s="45">
        <v>0</v>
      </c>
      <c r="S33" s="45">
        <v>0</v>
      </c>
      <c r="T33" s="45">
        <v>66</v>
      </c>
      <c r="U33" s="45">
        <v>27.5</v>
      </c>
      <c r="V33" s="45">
        <v>220</v>
      </c>
      <c r="W33" s="45">
        <v>108</v>
      </c>
      <c r="X33" s="45">
        <v>44</v>
      </c>
      <c r="Y33" s="45">
        <v>4</v>
      </c>
      <c r="Z33" s="45">
        <v>0</v>
      </c>
      <c r="AA33" s="45">
        <v>0</v>
      </c>
      <c r="AB33" s="45">
        <v>0</v>
      </c>
      <c r="AC33" s="45">
        <v>0</v>
      </c>
      <c r="AD33" s="45">
        <v>30</v>
      </c>
      <c r="AE33" s="45">
        <v>7.5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f t="shared" si="6"/>
        <v>248.6</v>
      </c>
      <c r="AS33" s="45">
        <f t="shared" si="7"/>
        <v>0</v>
      </c>
      <c r="AT33" s="45">
        <v>248.6</v>
      </c>
      <c r="AU33" s="45">
        <v>0</v>
      </c>
      <c r="AV33" s="45">
        <v>0</v>
      </c>
      <c r="AW33" s="45">
        <v>0</v>
      </c>
      <c r="AX33" s="45">
        <v>248.6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0.532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</row>
    <row r="34" spans="1:67" ht="16.5" customHeight="1">
      <c r="A34" s="46"/>
      <c r="B34" s="49">
        <v>25</v>
      </c>
      <c r="C34" s="47" t="s">
        <v>118</v>
      </c>
      <c r="D34" s="45">
        <f t="shared" si="0"/>
        <v>6404.402</v>
      </c>
      <c r="E34" s="45">
        <f t="shared" si="1"/>
        <v>2193.054</v>
      </c>
      <c r="F34" s="45">
        <f t="shared" si="2"/>
        <v>6023</v>
      </c>
      <c r="G34" s="45">
        <f t="shared" si="3"/>
        <v>2193.054</v>
      </c>
      <c r="H34" s="45">
        <f t="shared" si="4"/>
        <v>381.402</v>
      </c>
      <c r="I34" s="45">
        <f t="shared" si="5"/>
        <v>0</v>
      </c>
      <c r="J34" s="45">
        <v>4836</v>
      </c>
      <c r="K34" s="45">
        <v>2120.344</v>
      </c>
      <c r="L34" s="45">
        <v>0</v>
      </c>
      <c r="M34" s="45">
        <v>0</v>
      </c>
      <c r="N34" s="45">
        <v>235.6</v>
      </c>
      <c r="O34" s="45">
        <v>72.71</v>
      </c>
      <c r="P34" s="45">
        <v>100</v>
      </c>
      <c r="Q34" s="45">
        <v>12.41</v>
      </c>
      <c r="R34" s="45">
        <v>0</v>
      </c>
      <c r="S34" s="45">
        <v>0</v>
      </c>
      <c r="T34" s="45">
        <v>105.6</v>
      </c>
      <c r="U34" s="45">
        <v>52.8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16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f t="shared" si="6"/>
        <v>951.4</v>
      </c>
      <c r="AS34" s="45">
        <f t="shared" si="7"/>
        <v>0</v>
      </c>
      <c r="AT34" s="45">
        <v>951.4</v>
      </c>
      <c r="AU34" s="45">
        <v>0</v>
      </c>
      <c r="AV34" s="45">
        <v>0</v>
      </c>
      <c r="AW34" s="45">
        <v>0</v>
      </c>
      <c r="AX34" s="45">
        <v>951.4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381.402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45">
        <v>0</v>
      </c>
      <c r="BO34" s="45">
        <v>0</v>
      </c>
    </row>
    <row r="35" spans="1:67" ht="16.5" customHeight="1">
      <c r="A35" s="46"/>
      <c r="B35" s="49">
        <v>26</v>
      </c>
      <c r="C35" s="47" t="s">
        <v>119</v>
      </c>
      <c r="D35" s="45">
        <f t="shared" si="0"/>
        <v>4342.1975</v>
      </c>
      <c r="E35" s="45">
        <f t="shared" si="1"/>
        <v>1897.5500000000002</v>
      </c>
      <c r="F35" s="45">
        <f t="shared" si="2"/>
        <v>4292.2</v>
      </c>
      <c r="G35" s="45">
        <f t="shared" si="3"/>
        <v>1897.5500000000002</v>
      </c>
      <c r="H35" s="45">
        <f t="shared" si="4"/>
        <v>49.9975</v>
      </c>
      <c r="I35" s="45">
        <f t="shared" si="5"/>
        <v>0</v>
      </c>
      <c r="J35" s="45">
        <v>3700</v>
      </c>
      <c r="K35" s="45">
        <v>1751.9</v>
      </c>
      <c r="L35" s="45">
        <v>0</v>
      </c>
      <c r="M35" s="45">
        <v>0</v>
      </c>
      <c r="N35" s="45">
        <v>377.2</v>
      </c>
      <c r="O35" s="45">
        <v>145.65</v>
      </c>
      <c r="P35" s="45">
        <v>131.2</v>
      </c>
      <c r="Q35" s="45">
        <v>33.65</v>
      </c>
      <c r="R35" s="45">
        <v>0</v>
      </c>
      <c r="S35" s="45">
        <v>0</v>
      </c>
      <c r="T35" s="45">
        <v>65</v>
      </c>
      <c r="U35" s="45">
        <v>22</v>
      </c>
      <c r="V35" s="45">
        <v>130</v>
      </c>
      <c r="W35" s="45">
        <v>80</v>
      </c>
      <c r="X35" s="45">
        <v>10</v>
      </c>
      <c r="Y35" s="45">
        <v>10</v>
      </c>
      <c r="Z35" s="45">
        <v>0</v>
      </c>
      <c r="AA35" s="45">
        <v>0</v>
      </c>
      <c r="AB35" s="45">
        <v>25</v>
      </c>
      <c r="AC35" s="45">
        <v>0</v>
      </c>
      <c r="AD35" s="45">
        <v>50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f t="shared" si="6"/>
        <v>215</v>
      </c>
      <c r="AS35" s="45">
        <f t="shared" si="7"/>
        <v>0</v>
      </c>
      <c r="AT35" s="45">
        <v>215</v>
      </c>
      <c r="AU35" s="45">
        <v>0</v>
      </c>
      <c r="AV35" s="45">
        <v>0</v>
      </c>
      <c r="AW35" s="45">
        <v>0</v>
      </c>
      <c r="AX35" s="45">
        <v>215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49.9975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0</v>
      </c>
    </row>
    <row r="36" spans="1:67" ht="16.5" customHeight="1">
      <c r="A36" s="46"/>
      <c r="B36" s="49">
        <v>27</v>
      </c>
      <c r="C36" s="47" t="s">
        <v>120</v>
      </c>
      <c r="D36" s="45">
        <f t="shared" si="0"/>
        <v>4652.5</v>
      </c>
      <c r="E36" s="45">
        <f t="shared" si="1"/>
        <v>1623.7</v>
      </c>
      <c r="F36" s="45">
        <f t="shared" si="2"/>
        <v>4652.5</v>
      </c>
      <c r="G36" s="45">
        <f t="shared" si="3"/>
        <v>1623.7</v>
      </c>
      <c r="H36" s="45">
        <f t="shared" si="4"/>
        <v>0</v>
      </c>
      <c r="I36" s="45">
        <f t="shared" si="5"/>
        <v>0</v>
      </c>
      <c r="J36" s="45">
        <v>4132.5</v>
      </c>
      <c r="K36" s="45">
        <v>1518</v>
      </c>
      <c r="L36" s="45">
        <v>0</v>
      </c>
      <c r="M36" s="45">
        <v>0</v>
      </c>
      <c r="N36" s="45">
        <v>287</v>
      </c>
      <c r="O36" s="45">
        <v>105.7</v>
      </c>
      <c r="P36" s="45">
        <v>80</v>
      </c>
      <c r="Q36" s="45">
        <v>27.7</v>
      </c>
      <c r="R36" s="45">
        <v>0</v>
      </c>
      <c r="S36" s="45">
        <v>0</v>
      </c>
      <c r="T36" s="45">
        <v>132</v>
      </c>
      <c r="U36" s="45">
        <v>66</v>
      </c>
      <c r="V36" s="45">
        <v>0</v>
      </c>
      <c r="W36" s="45">
        <v>0</v>
      </c>
      <c r="X36" s="45">
        <v>25</v>
      </c>
      <c r="Y36" s="45">
        <v>12</v>
      </c>
      <c r="Z36" s="45">
        <v>0</v>
      </c>
      <c r="AA36" s="45">
        <v>0</v>
      </c>
      <c r="AB36" s="45">
        <v>0</v>
      </c>
      <c r="AC36" s="45">
        <v>0</v>
      </c>
      <c r="AD36" s="45">
        <v>2250</v>
      </c>
      <c r="AE36" s="45">
        <v>1270.11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f t="shared" si="6"/>
        <v>233</v>
      </c>
      <c r="AS36" s="45">
        <f t="shared" si="7"/>
        <v>0</v>
      </c>
      <c r="AT36" s="45">
        <v>233</v>
      </c>
      <c r="AU36" s="45">
        <v>0</v>
      </c>
      <c r="AV36" s="45">
        <v>0</v>
      </c>
      <c r="AW36" s="45">
        <v>0</v>
      </c>
      <c r="AX36" s="45">
        <v>233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</row>
    <row r="37" spans="1:67" ht="16.5" customHeight="1">
      <c r="A37" s="46"/>
      <c r="B37" s="49">
        <v>28</v>
      </c>
      <c r="C37" s="47" t="s">
        <v>121</v>
      </c>
      <c r="D37" s="45">
        <f t="shared" si="0"/>
        <v>57282.176699999996</v>
      </c>
      <c r="E37" s="45">
        <f t="shared" si="1"/>
        <v>21086.093999999997</v>
      </c>
      <c r="F37" s="45">
        <f t="shared" si="2"/>
        <v>48110</v>
      </c>
      <c r="G37" s="45">
        <f t="shared" si="3"/>
        <v>20306.218999999997</v>
      </c>
      <c r="H37" s="45">
        <f t="shared" si="4"/>
        <v>9172.1767</v>
      </c>
      <c r="I37" s="45">
        <f t="shared" si="5"/>
        <v>779.875</v>
      </c>
      <c r="J37" s="45">
        <v>26000</v>
      </c>
      <c r="K37" s="45">
        <v>11927.099</v>
      </c>
      <c r="L37" s="45">
        <v>0</v>
      </c>
      <c r="M37" s="45">
        <v>0</v>
      </c>
      <c r="N37" s="45">
        <v>4650</v>
      </c>
      <c r="O37" s="45">
        <v>2011.16</v>
      </c>
      <c r="P37" s="45">
        <v>700</v>
      </c>
      <c r="Q37" s="45">
        <v>266.55</v>
      </c>
      <c r="R37" s="45">
        <v>200</v>
      </c>
      <c r="S37" s="45">
        <v>9</v>
      </c>
      <c r="T37" s="45">
        <v>150</v>
      </c>
      <c r="U37" s="45">
        <v>48</v>
      </c>
      <c r="V37" s="45">
        <v>400</v>
      </c>
      <c r="W37" s="45">
        <v>110</v>
      </c>
      <c r="X37" s="45">
        <v>300</v>
      </c>
      <c r="Y37" s="45">
        <v>152</v>
      </c>
      <c r="Z37" s="45">
        <v>0</v>
      </c>
      <c r="AA37" s="45">
        <v>0</v>
      </c>
      <c r="AB37" s="45">
        <v>600</v>
      </c>
      <c r="AC37" s="45">
        <v>155.5</v>
      </c>
      <c r="AD37" s="45">
        <v>65</v>
      </c>
      <c r="AE37" s="45">
        <v>10</v>
      </c>
      <c r="AF37" s="45">
        <v>0</v>
      </c>
      <c r="AG37" s="45">
        <v>0</v>
      </c>
      <c r="AH37" s="45">
        <v>11000</v>
      </c>
      <c r="AI37" s="45">
        <v>4300</v>
      </c>
      <c r="AJ37" s="45">
        <v>11000</v>
      </c>
      <c r="AK37" s="45">
        <v>4300</v>
      </c>
      <c r="AL37" s="45">
        <v>0</v>
      </c>
      <c r="AM37" s="45">
        <v>0</v>
      </c>
      <c r="AN37" s="45">
        <v>0</v>
      </c>
      <c r="AO37" s="45">
        <v>0</v>
      </c>
      <c r="AP37" s="45">
        <v>2000</v>
      </c>
      <c r="AQ37" s="45">
        <v>1815</v>
      </c>
      <c r="AR37" s="45">
        <f t="shared" si="6"/>
        <v>4460</v>
      </c>
      <c r="AS37" s="45">
        <f t="shared" si="7"/>
        <v>252.96</v>
      </c>
      <c r="AT37" s="45">
        <v>4460</v>
      </c>
      <c r="AU37" s="45">
        <v>252.96</v>
      </c>
      <c r="AV37" s="45">
        <v>0</v>
      </c>
      <c r="AW37" s="45">
        <v>0</v>
      </c>
      <c r="AX37" s="45">
        <v>4460</v>
      </c>
      <c r="AY37" s="45">
        <v>252.96</v>
      </c>
      <c r="AZ37" s="45">
        <v>0</v>
      </c>
      <c r="BA37" s="45">
        <v>0</v>
      </c>
      <c r="BB37" s="45">
        <v>0</v>
      </c>
      <c r="BC37" s="45">
        <v>0</v>
      </c>
      <c r="BD37" s="45">
        <v>13483.1</v>
      </c>
      <c r="BE37" s="45">
        <v>0</v>
      </c>
      <c r="BF37" s="45">
        <v>1499.9767</v>
      </c>
      <c r="BG37" s="45">
        <v>782.455</v>
      </c>
      <c r="BH37" s="45">
        <v>0</v>
      </c>
      <c r="BI37" s="45">
        <v>0</v>
      </c>
      <c r="BJ37" s="45">
        <v>0</v>
      </c>
      <c r="BK37" s="45">
        <v>0</v>
      </c>
      <c r="BL37" s="45">
        <v>-5810.9</v>
      </c>
      <c r="BM37" s="45">
        <v>-2.58</v>
      </c>
      <c r="BN37" s="45">
        <v>0</v>
      </c>
      <c r="BO37" s="45">
        <v>0</v>
      </c>
    </row>
    <row r="38" spans="1:67" ht="16.5" customHeight="1">
      <c r="A38" s="46"/>
      <c r="B38" s="49">
        <v>29</v>
      </c>
      <c r="C38" s="47" t="s">
        <v>122</v>
      </c>
      <c r="D38" s="45">
        <f t="shared" si="0"/>
        <v>4748.4</v>
      </c>
      <c r="E38" s="45">
        <f t="shared" si="1"/>
        <v>2052.704</v>
      </c>
      <c r="F38" s="45">
        <f t="shared" si="2"/>
        <v>4748.4</v>
      </c>
      <c r="G38" s="45">
        <f t="shared" si="3"/>
        <v>2052.704</v>
      </c>
      <c r="H38" s="45">
        <f t="shared" si="4"/>
        <v>0</v>
      </c>
      <c r="I38" s="45">
        <f t="shared" si="5"/>
        <v>0</v>
      </c>
      <c r="J38" s="45">
        <v>4310</v>
      </c>
      <c r="K38" s="45">
        <v>2032.104</v>
      </c>
      <c r="L38" s="45">
        <v>0</v>
      </c>
      <c r="M38" s="45">
        <v>0</v>
      </c>
      <c r="N38" s="45">
        <v>201</v>
      </c>
      <c r="O38" s="45">
        <v>20.6</v>
      </c>
      <c r="P38" s="45">
        <v>34</v>
      </c>
      <c r="Q38" s="45">
        <v>10.6</v>
      </c>
      <c r="R38" s="45">
        <v>0</v>
      </c>
      <c r="S38" s="45">
        <v>0</v>
      </c>
      <c r="T38" s="45">
        <v>42</v>
      </c>
      <c r="U38" s="45">
        <v>0</v>
      </c>
      <c r="V38" s="45">
        <v>50</v>
      </c>
      <c r="W38" s="45">
        <v>0</v>
      </c>
      <c r="X38" s="45">
        <v>10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130</v>
      </c>
      <c r="AE38" s="45">
        <v>94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f t="shared" si="6"/>
        <v>237.4</v>
      </c>
      <c r="AS38" s="45">
        <f t="shared" si="7"/>
        <v>0</v>
      </c>
      <c r="AT38" s="45">
        <v>237.4</v>
      </c>
      <c r="AU38" s="45">
        <v>0</v>
      </c>
      <c r="AV38" s="45">
        <v>0</v>
      </c>
      <c r="AW38" s="45">
        <v>0</v>
      </c>
      <c r="AX38" s="45">
        <v>237.4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</row>
    <row r="39" spans="1:67" ht="16.5" customHeight="1">
      <c r="A39" s="46"/>
      <c r="B39" s="49">
        <v>30</v>
      </c>
      <c r="C39" s="47" t="s">
        <v>123</v>
      </c>
      <c r="D39" s="45">
        <f t="shared" si="0"/>
        <v>12353.412</v>
      </c>
      <c r="E39" s="45">
        <f t="shared" si="1"/>
        <v>8033.467</v>
      </c>
      <c r="F39" s="45">
        <f t="shared" si="2"/>
        <v>6353.400000000001</v>
      </c>
      <c r="G39" s="45">
        <f t="shared" si="3"/>
        <v>2834.612</v>
      </c>
      <c r="H39" s="45">
        <f t="shared" si="4"/>
        <v>6000.012</v>
      </c>
      <c r="I39" s="45">
        <f t="shared" si="5"/>
        <v>5198.855</v>
      </c>
      <c r="J39" s="45">
        <v>5293.6</v>
      </c>
      <c r="K39" s="45">
        <v>2448.472</v>
      </c>
      <c r="L39" s="45">
        <v>0</v>
      </c>
      <c r="M39" s="45">
        <v>0</v>
      </c>
      <c r="N39" s="45">
        <v>550</v>
      </c>
      <c r="O39" s="45">
        <v>386.14</v>
      </c>
      <c r="P39" s="45">
        <v>150</v>
      </c>
      <c r="Q39" s="45">
        <v>61.3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270</v>
      </c>
      <c r="Y39" s="45">
        <v>230.84</v>
      </c>
      <c r="Z39" s="45">
        <v>200</v>
      </c>
      <c r="AA39" s="45">
        <v>200</v>
      </c>
      <c r="AB39" s="45">
        <v>0</v>
      </c>
      <c r="AC39" s="45">
        <v>0</v>
      </c>
      <c r="AD39" s="45">
        <v>413.6</v>
      </c>
      <c r="AE39" s="45">
        <v>112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f t="shared" si="6"/>
        <v>509.8</v>
      </c>
      <c r="AS39" s="45">
        <f t="shared" si="7"/>
        <v>0</v>
      </c>
      <c r="AT39" s="45">
        <v>509.8</v>
      </c>
      <c r="AU39" s="45">
        <v>0</v>
      </c>
      <c r="AV39" s="45">
        <v>0</v>
      </c>
      <c r="AW39" s="45">
        <v>0</v>
      </c>
      <c r="AX39" s="45">
        <v>509.8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6000.012</v>
      </c>
      <c r="BE39" s="45">
        <v>5198.855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</row>
    <row r="40" spans="1:67" ht="16.5" customHeight="1">
      <c r="A40" s="46"/>
      <c r="B40" s="49">
        <v>31</v>
      </c>
      <c r="C40" s="47" t="s">
        <v>124</v>
      </c>
      <c r="D40" s="45">
        <f t="shared" si="0"/>
        <v>4922.700000000001</v>
      </c>
      <c r="E40" s="45">
        <f t="shared" si="1"/>
        <v>2096.1679999999997</v>
      </c>
      <c r="F40" s="45">
        <f t="shared" si="2"/>
        <v>4922.1</v>
      </c>
      <c r="G40" s="45">
        <f t="shared" si="3"/>
        <v>2096.1679999999997</v>
      </c>
      <c r="H40" s="45">
        <f t="shared" si="4"/>
        <v>0.6</v>
      </c>
      <c r="I40" s="45">
        <f t="shared" si="5"/>
        <v>0</v>
      </c>
      <c r="J40" s="45">
        <v>4268</v>
      </c>
      <c r="K40" s="45">
        <v>1984.168</v>
      </c>
      <c r="L40" s="45">
        <v>0</v>
      </c>
      <c r="M40" s="45">
        <v>0</v>
      </c>
      <c r="N40" s="45">
        <v>413.6</v>
      </c>
      <c r="O40" s="45">
        <v>112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50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f t="shared" si="6"/>
        <v>240.5</v>
      </c>
      <c r="AS40" s="45">
        <f t="shared" si="7"/>
        <v>0</v>
      </c>
      <c r="AT40" s="45">
        <v>240.5</v>
      </c>
      <c r="AU40" s="45">
        <v>0</v>
      </c>
      <c r="AV40" s="45">
        <v>0</v>
      </c>
      <c r="AW40" s="45">
        <v>0</v>
      </c>
      <c r="AX40" s="45">
        <v>240.5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0.6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L40" s="45">
        <v>0</v>
      </c>
      <c r="BM40" s="45">
        <v>0</v>
      </c>
      <c r="BN40" s="45">
        <v>0</v>
      </c>
      <c r="BO40" s="45">
        <v>0</v>
      </c>
    </row>
    <row r="41" spans="1:67" ht="16.5" customHeight="1">
      <c r="A41" s="46"/>
      <c r="B41" s="49">
        <v>32</v>
      </c>
      <c r="C41" s="47" t="s">
        <v>125</v>
      </c>
      <c r="D41" s="45">
        <f t="shared" si="0"/>
        <v>5301.6</v>
      </c>
      <c r="E41" s="45">
        <f t="shared" si="1"/>
        <v>2007.213</v>
      </c>
      <c r="F41" s="45">
        <f t="shared" si="2"/>
        <v>5301.6</v>
      </c>
      <c r="G41" s="45">
        <f t="shared" si="3"/>
        <v>2007.213</v>
      </c>
      <c r="H41" s="45">
        <f t="shared" si="4"/>
        <v>0</v>
      </c>
      <c r="I41" s="45">
        <f t="shared" si="5"/>
        <v>0</v>
      </c>
      <c r="J41" s="45">
        <v>4845.6</v>
      </c>
      <c r="K41" s="45">
        <v>2007.213</v>
      </c>
      <c r="L41" s="45">
        <v>0</v>
      </c>
      <c r="M41" s="45">
        <v>0</v>
      </c>
      <c r="N41" s="45">
        <v>75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25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f t="shared" si="6"/>
        <v>381</v>
      </c>
      <c r="AS41" s="45">
        <f t="shared" si="7"/>
        <v>0</v>
      </c>
      <c r="AT41" s="45">
        <v>381</v>
      </c>
      <c r="AU41" s="45">
        <v>0</v>
      </c>
      <c r="AV41" s="45">
        <v>0</v>
      </c>
      <c r="AW41" s="45">
        <v>0</v>
      </c>
      <c r="AX41" s="45">
        <v>381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</row>
    <row r="42" spans="1:67" ht="16.5" customHeight="1">
      <c r="A42" s="46"/>
      <c r="B42" s="49">
        <v>33</v>
      </c>
      <c r="C42" s="47" t="s">
        <v>126</v>
      </c>
      <c r="D42" s="45">
        <f aca="true" t="shared" si="8" ref="D42:D73">F42+H42-BB42</f>
        <v>5277.55</v>
      </c>
      <c r="E42" s="45">
        <f aca="true" t="shared" si="9" ref="E42:E73">G42+I42-BC42</f>
        <v>2273.451</v>
      </c>
      <c r="F42" s="45">
        <f aca="true" t="shared" si="10" ref="F42:F73">J42+L42+N42+AF42+AH42+AL42+AP42+AT42</f>
        <v>5277.5</v>
      </c>
      <c r="G42" s="45">
        <f aca="true" t="shared" si="11" ref="G42:G73">K42+M42+O42+AG42+AI42+AM42+AQ42+AU42</f>
        <v>2273.451</v>
      </c>
      <c r="H42" s="45">
        <f aca="true" t="shared" si="12" ref="H42:H73">AZ42+BD42+BF42+BH42+BJ42+BL42+BN42</f>
        <v>0.05</v>
      </c>
      <c r="I42" s="45">
        <f aca="true" t="shared" si="13" ref="I42:I73">BA42+BE42+BG42+BI42+BK42+BM42+BO42</f>
        <v>0</v>
      </c>
      <c r="J42" s="45">
        <v>4721.5</v>
      </c>
      <c r="K42" s="45">
        <v>2211.201</v>
      </c>
      <c r="L42" s="45">
        <v>0</v>
      </c>
      <c r="M42" s="45">
        <v>0</v>
      </c>
      <c r="N42" s="45">
        <v>276</v>
      </c>
      <c r="O42" s="45">
        <v>62.25</v>
      </c>
      <c r="P42" s="45">
        <v>120</v>
      </c>
      <c r="Q42" s="45">
        <v>2.25</v>
      </c>
      <c r="R42" s="45">
        <v>0</v>
      </c>
      <c r="S42" s="45">
        <v>0</v>
      </c>
      <c r="T42" s="45">
        <v>0</v>
      </c>
      <c r="U42" s="45">
        <v>0</v>
      </c>
      <c r="V42" s="45">
        <v>120</v>
      </c>
      <c r="W42" s="45">
        <v>60</v>
      </c>
      <c r="X42" s="45">
        <v>36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150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f aca="true" t="shared" si="14" ref="AR42:AR73">AT42+AV42-BB42</f>
        <v>280</v>
      </c>
      <c r="AS42" s="45">
        <f aca="true" t="shared" si="15" ref="AS42:AS73">AU42+AW42-BC42</f>
        <v>0</v>
      </c>
      <c r="AT42" s="45">
        <v>280</v>
      </c>
      <c r="AU42" s="45">
        <v>0</v>
      </c>
      <c r="AV42" s="45">
        <v>0</v>
      </c>
      <c r="AW42" s="45">
        <v>0</v>
      </c>
      <c r="AX42" s="45">
        <v>280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0.05</v>
      </c>
      <c r="BG42" s="45">
        <v>0</v>
      </c>
      <c r="BH42" s="45">
        <v>0</v>
      </c>
      <c r="BI42" s="45">
        <v>0</v>
      </c>
      <c r="BJ42" s="45">
        <v>0</v>
      </c>
      <c r="BK42" s="45">
        <v>0</v>
      </c>
      <c r="BL42" s="45">
        <v>0</v>
      </c>
      <c r="BM42" s="45">
        <v>0</v>
      </c>
      <c r="BN42" s="45">
        <v>0</v>
      </c>
      <c r="BO42" s="45">
        <v>0</v>
      </c>
    </row>
    <row r="43" spans="1:67" ht="16.5" customHeight="1">
      <c r="A43" s="46"/>
      <c r="B43" s="49">
        <v>34</v>
      </c>
      <c r="C43" s="47" t="s">
        <v>127</v>
      </c>
      <c r="D43" s="45">
        <f t="shared" si="8"/>
        <v>5607.408</v>
      </c>
      <c r="E43" s="45">
        <f t="shared" si="9"/>
        <v>2263.234</v>
      </c>
      <c r="F43" s="45">
        <f t="shared" si="10"/>
        <v>5583.200000000001</v>
      </c>
      <c r="G43" s="45">
        <f t="shared" si="11"/>
        <v>2263.234</v>
      </c>
      <c r="H43" s="45">
        <f t="shared" si="12"/>
        <v>24.208</v>
      </c>
      <c r="I43" s="45">
        <f t="shared" si="13"/>
        <v>0</v>
      </c>
      <c r="J43" s="45">
        <v>4728</v>
      </c>
      <c r="K43" s="45">
        <v>2218.234</v>
      </c>
      <c r="L43" s="45">
        <v>0</v>
      </c>
      <c r="M43" s="45">
        <v>0</v>
      </c>
      <c r="N43" s="45">
        <v>425.6</v>
      </c>
      <c r="O43" s="45">
        <v>45</v>
      </c>
      <c r="P43" s="45">
        <v>60</v>
      </c>
      <c r="Q43" s="45">
        <v>1</v>
      </c>
      <c r="R43" s="45">
        <v>0</v>
      </c>
      <c r="S43" s="45">
        <v>0</v>
      </c>
      <c r="T43" s="45">
        <v>105.6</v>
      </c>
      <c r="U43" s="45">
        <v>44</v>
      </c>
      <c r="V43" s="45">
        <v>50</v>
      </c>
      <c r="W43" s="45">
        <v>0</v>
      </c>
      <c r="X43" s="45">
        <v>60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130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f t="shared" si="14"/>
        <v>429.6</v>
      </c>
      <c r="AS43" s="45">
        <f t="shared" si="15"/>
        <v>0</v>
      </c>
      <c r="AT43" s="45">
        <v>429.6</v>
      </c>
      <c r="AU43" s="45">
        <v>0</v>
      </c>
      <c r="AV43" s="45">
        <v>0</v>
      </c>
      <c r="AW43" s="45">
        <v>0</v>
      </c>
      <c r="AX43" s="45">
        <v>429.6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24.208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</row>
    <row r="44" spans="1:67" ht="16.5" customHeight="1">
      <c r="A44" s="46"/>
      <c r="B44" s="49">
        <v>35</v>
      </c>
      <c r="C44" s="47" t="s">
        <v>128</v>
      </c>
      <c r="D44" s="45">
        <f t="shared" si="8"/>
        <v>5441.357</v>
      </c>
      <c r="E44" s="45">
        <f t="shared" si="9"/>
        <v>2141.187</v>
      </c>
      <c r="F44" s="45">
        <f t="shared" si="10"/>
        <v>4905.6</v>
      </c>
      <c r="G44" s="45">
        <f t="shared" si="11"/>
        <v>2141.187</v>
      </c>
      <c r="H44" s="45">
        <f t="shared" si="12"/>
        <v>535.757</v>
      </c>
      <c r="I44" s="45">
        <f t="shared" si="13"/>
        <v>0</v>
      </c>
      <c r="J44" s="45">
        <v>4480.6</v>
      </c>
      <c r="K44" s="45">
        <v>2141.187</v>
      </c>
      <c r="L44" s="45">
        <v>0</v>
      </c>
      <c r="M44" s="45">
        <v>0</v>
      </c>
      <c r="N44" s="45">
        <v>180</v>
      </c>
      <c r="O44" s="45">
        <v>0</v>
      </c>
      <c r="P44" s="45">
        <v>50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f t="shared" si="14"/>
        <v>245</v>
      </c>
      <c r="AS44" s="45">
        <f t="shared" si="15"/>
        <v>0</v>
      </c>
      <c r="AT44" s="45">
        <v>245</v>
      </c>
      <c r="AU44" s="45">
        <v>0</v>
      </c>
      <c r="AV44" s="45">
        <v>0</v>
      </c>
      <c r="AW44" s="45">
        <v>0</v>
      </c>
      <c r="AX44" s="45">
        <v>245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535.757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</row>
    <row r="45" spans="1:67" ht="16.5" customHeight="1">
      <c r="A45" s="46"/>
      <c r="B45" s="49">
        <v>36</v>
      </c>
      <c r="C45" s="47" t="s">
        <v>129</v>
      </c>
      <c r="D45" s="45">
        <f t="shared" si="8"/>
        <v>4575.914</v>
      </c>
      <c r="E45" s="45">
        <f t="shared" si="9"/>
        <v>2063.8320000000003</v>
      </c>
      <c r="F45" s="45">
        <f t="shared" si="10"/>
        <v>4536.9</v>
      </c>
      <c r="G45" s="45">
        <f t="shared" si="11"/>
        <v>2063.8320000000003</v>
      </c>
      <c r="H45" s="45">
        <f t="shared" si="12"/>
        <v>39.014</v>
      </c>
      <c r="I45" s="45">
        <f t="shared" si="13"/>
        <v>0</v>
      </c>
      <c r="J45" s="45">
        <v>4274.9</v>
      </c>
      <c r="K45" s="45">
        <v>2043.832</v>
      </c>
      <c r="L45" s="45">
        <v>0</v>
      </c>
      <c r="M45" s="45">
        <v>0</v>
      </c>
      <c r="N45" s="45">
        <v>32</v>
      </c>
      <c r="O45" s="45">
        <v>0</v>
      </c>
      <c r="P45" s="45">
        <v>10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22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700</v>
      </c>
      <c r="AE45" s="45">
        <v>396.624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f t="shared" si="14"/>
        <v>230</v>
      </c>
      <c r="AS45" s="45">
        <f t="shared" si="15"/>
        <v>20</v>
      </c>
      <c r="AT45" s="45">
        <v>230</v>
      </c>
      <c r="AU45" s="45">
        <v>20</v>
      </c>
      <c r="AV45" s="45">
        <v>0</v>
      </c>
      <c r="AW45" s="45">
        <v>0</v>
      </c>
      <c r="AX45" s="45">
        <v>230</v>
      </c>
      <c r="AY45" s="45">
        <v>20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39.014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</row>
    <row r="46" spans="1:67" ht="16.5" customHeight="1">
      <c r="A46" s="46"/>
      <c r="B46" s="49">
        <v>37</v>
      </c>
      <c r="C46" s="47" t="s">
        <v>130</v>
      </c>
      <c r="D46" s="45">
        <f t="shared" si="8"/>
        <v>33621.85</v>
      </c>
      <c r="E46" s="45">
        <f t="shared" si="9"/>
        <v>5624.436</v>
      </c>
      <c r="F46" s="45">
        <f t="shared" si="10"/>
        <v>33621.85</v>
      </c>
      <c r="G46" s="45">
        <f t="shared" si="11"/>
        <v>5641.255999999999</v>
      </c>
      <c r="H46" s="45">
        <f t="shared" si="12"/>
        <v>111</v>
      </c>
      <c r="I46" s="45">
        <f t="shared" si="13"/>
        <v>-16.82</v>
      </c>
      <c r="J46" s="45">
        <v>15225.05</v>
      </c>
      <c r="K46" s="45">
        <v>4478.972</v>
      </c>
      <c r="L46" s="45">
        <v>0</v>
      </c>
      <c r="M46" s="45">
        <v>0</v>
      </c>
      <c r="N46" s="45">
        <v>2020</v>
      </c>
      <c r="O46" s="45">
        <v>809.534</v>
      </c>
      <c r="P46" s="45">
        <v>200</v>
      </c>
      <c r="Q46" s="45">
        <v>123</v>
      </c>
      <c r="R46" s="45">
        <v>0</v>
      </c>
      <c r="S46" s="45">
        <v>0</v>
      </c>
      <c r="T46" s="45">
        <v>175</v>
      </c>
      <c r="U46" s="45">
        <v>69.7</v>
      </c>
      <c r="V46" s="45">
        <v>200</v>
      </c>
      <c r="W46" s="45">
        <v>126</v>
      </c>
      <c r="X46" s="45">
        <v>190</v>
      </c>
      <c r="Y46" s="45">
        <v>0</v>
      </c>
      <c r="Z46" s="45">
        <v>50</v>
      </c>
      <c r="AA46" s="45">
        <v>0</v>
      </c>
      <c r="AB46" s="45">
        <v>350</v>
      </c>
      <c r="AC46" s="45">
        <v>78.8</v>
      </c>
      <c r="AD46" s="45">
        <v>16800</v>
      </c>
      <c r="AE46" s="45">
        <v>9199.65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f t="shared" si="14"/>
        <v>16265.8</v>
      </c>
      <c r="AS46" s="45">
        <f t="shared" si="15"/>
        <v>352.75</v>
      </c>
      <c r="AT46" s="45">
        <v>16376.8</v>
      </c>
      <c r="AU46" s="45">
        <v>352.75</v>
      </c>
      <c r="AV46" s="45">
        <v>0</v>
      </c>
      <c r="AW46" s="45">
        <v>0</v>
      </c>
      <c r="AX46" s="45">
        <v>16356.8</v>
      </c>
      <c r="AY46" s="45">
        <v>340</v>
      </c>
      <c r="AZ46" s="45">
        <v>0</v>
      </c>
      <c r="BA46" s="45">
        <v>0</v>
      </c>
      <c r="BB46" s="45">
        <v>111</v>
      </c>
      <c r="BC46" s="45">
        <v>0</v>
      </c>
      <c r="BD46" s="45">
        <v>0</v>
      </c>
      <c r="BE46" s="45">
        <v>0</v>
      </c>
      <c r="BF46" s="45">
        <v>111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  <c r="BL46" s="45">
        <v>0</v>
      </c>
      <c r="BM46" s="45">
        <v>-16.82</v>
      </c>
      <c r="BN46" s="45">
        <v>0</v>
      </c>
      <c r="BO46" s="45">
        <v>0</v>
      </c>
    </row>
    <row r="47" spans="1:67" ht="16.5" customHeight="1">
      <c r="A47" s="46"/>
      <c r="B47" s="49">
        <v>38</v>
      </c>
      <c r="C47" s="47" t="s">
        <v>131</v>
      </c>
      <c r="D47" s="45">
        <f t="shared" si="8"/>
        <v>583136.6566</v>
      </c>
      <c r="E47" s="45">
        <f t="shared" si="9"/>
        <v>220470.726</v>
      </c>
      <c r="F47" s="45">
        <f t="shared" si="10"/>
        <v>480288.60000000003</v>
      </c>
      <c r="G47" s="45">
        <f t="shared" si="11"/>
        <v>207546.785</v>
      </c>
      <c r="H47" s="45">
        <f t="shared" si="12"/>
        <v>107848.0566</v>
      </c>
      <c r="I47" s="45">
        <f t="shared" si="13"/>
        <v>12923.941</v>
      </c>
      <c r="J47" s="45">
        <v>58207.7</v>
      </c>
      <c r="K47" s="45">
        <v>26561.172</v>
      </c>
      <c r="L47" s="45">
        <v>0</v>
      </c>
      <c r="M47" s="45">
        <v>0</v>
      </c>
      <c r="N47" s="45">
        <v>101039.5</v>
      </c>
      <c r="O47" s="45">
        <v>46725.963</v>
      </c>
      <c r="P47" s="45">
        <v>18817.5</v>
      </c>
      <c r="Q47" s="45">
        <v>9322.2</v>
      </c>
      <c r="R47" s="45">
        <v>37660</v>
      </c>
      <c r="S47" s="45">
        <v>19361</v>
      </c>
      <c r="T47" s="45">
        <v>5148.2</v>
      </c>
      <c r="U47" s="45">
        <v>909.563</v>
      </c>
      <c r="V47" s="45">
        <v>5100</v>
      </c>
      <c r="W47" s="45">
        <v>772</v>
      </c>
      <c r="X47" s="45">
        <v>14033.8</v>
      </c>
      <c r="Y47" s="45">
        <v>5223.05</v>
      </c>
      <c r="Z47" s="45">
        <v>7947.8</v>
      </c>
      <c r="AA47" s="45">
        <v>2115.35</v>
      </c>
      <c r="AB47" s="45">
        <v>2130</v>
      </c>
      <c r="AC47" s="45">
        <v>1033</v>
      </c>
      <c r="AD47" s="45">
        <v>1850</v>
      </c>
      <c r="AE47" s="45">
        <v>920</v>
      </c>
      <c r="AF47" s="45">
        <v>0</v>
      </c>
      <c r="AG47" s="45">
        <v>0</v>
      </c>
      <c r="AH47" s="45">
        <v>291228.2</v>
      </c>
      <c r="AI47" s="45">
        <v>131753.3</v>
      </c>
      <c r="AJ47" s="45">
        <v>291228.2</v>
      </c>
      <c r="AK47" s="45">
        <v>131753.3</v>
      </c>
      <c r="AL47" s="45">
        <v>0</v>
      </c>
      <c r="AM47" s="45">
        <v>0</v>
      </c>
      <c r="AN47" s="45">
        <v>0</v>
      </c>
      <c r="AO47" s="45">
        <v>0</v>
      </c>
      <c r="AP47" s="45">
        <v>4500</v>
      </c>
      <c r="AQ47" s="45">
        <v>1822</v>
      </c>
      <c r="AR47" s="45">
        <f t="shared" si="14"/>
        <v>20313.2</v>
      </c>
      <c r="AS47" s="45">
        <f t="shared" si="15"/>
        <v>684.35</v>
      </c>
      <c r="AT47" s="45">
        <v>25313.2</v>
      </c>
      <c r="AU47" s="45">
        <v>684.35</v>
      </c>
      <c r="AV47" s="45">
        <v>0</v>
      </c>
      <c r="AW47" s="45">
        <v>0</v>
      </c>
      <c r="AX47" s="45">
        <v>24263.2</v>
      </c>
      <c r="AY47" s="45">
        <v>356</v>
      </c>
      <c r="AZ47" s="45">
        <v>0</v>
      </c>
      <c r="BA47" s="45">
        <v>0</v>
      </c>
      <c r="BB47" s="45">
        <v>5000</v>
      </c>
      <c r="BC47" s="45">
        <v>0</v>
      </c>
      <c r="BD47" s="45">
        <v>91848.0566</v>
      </c>
      <c r="BE47" s="45">
        <v>10103.381</v>
      </c>
      <c r="BF47" s="45">
        <v>19500</v>
      </c>
      <c r="BG47" s="45">
        <v>4332</v>
      </c>
      <c r="BH47" s="45">
        <v>0</v>
      </c>
      <c r="BI47" s="45">
        <v>0</v>
      </c>
      <c r="BJ47" s="45">
        <v>0</v>
      </c>
      <c r="BK47" s="45">
        <v>-1149.23</v>
      </c>
      <c r="BL47" s="45">
        <v>-3500</v>
      </c>
      <c r="BM47" s="45">
        <v>-362.21</v>
      </c>
      <c r="BN47" s="45">
        <v>0</v>
      </c>
      <c r="BO47" s="45">
        <v>0</v>
      </c>
    </row>
    <row r="48" spans="1:67" ht="16.5" customHeight="1">
      <c r="A48" s="46"/>
      <c r="B48" s="49">
        <v>39</v>
      </c>
      <c r="C48" s="47" t="s">
        <v>132</v>
      </c>
      <c r="D48" s="45">
        <f t="shared" si="8"/>
        <v>31283.4807</v>
      </c>
      <c r="E48" s="45">
        <f t="shared" si="9"/>
        <v>15808.759</v>
      </c>
      <c r="F48" s="45">
        <f t="shared" si="10"/>
        <v>27914.5</v>
      </c>
      <c r="G48" s="45">
        <f t="shared" si="11"/>
        <v>12855.759</v>
      </c>
      <c r="H48" s="45">
        <f t="shared" si="12"/>
        <v>3368.9807</v>
      </c>
      <c r="I48" s="45">
        <f t="shared" si="13"/>
        <v>2953</v>
      </c>
      <c r="J48" s="45">
        <v>19100</v>
      </c>
      <c r="K48" s="45">
        <v>9010.703</v>
      </c>
      <c r="L48" s="45">
        <v>0</v>
      </c>
      <c r="M48" s="45">
        <v>0</v>
      </c>
      <c r="N48" s="45">
        <v>5335</v>
      </c>
      <c r="O48" s="45">
        <v>2721.056</v>
      </c>
      <c r="P48" s="45">
        <v>400</v>
      </c>
      <c r="Q48" s="45">
        <v>199.926</v>
      </c>
      <c r="R48" s="45">
        <v>0</v>
      </c>
      <c r="S48" s="45">
        <v>0</v>
      </c>
      <c r="T48" s="45">
        <v>400</v>
      </c>
      <c r="U48" s="45">
        <v>164.8</v>
      </c>
      <c r="V48" s="45">
        <v>200</v>
      </c>
      <c r="W48" s="45">
        <v>110</v>
      </c>
      <c r="X48" s="45">
        <v>235</v>
      </c>
      <c r="Y48" s="45">
        <v>113.72</v>
      </c>
      <c r="Z48" s="45">
        <v>0</v>
      </c>
      <c r="AA48" s="45">
        <v>0</v>
      </c>
      <c r="AB48" s="45">
        <v>700</v>
      </c>
      <c r="AC48" s="45">
        <v>350</v>
      </c>
      <c r="AD48" s="45">
        <v>102.5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1600</v>
      </c>
      <c r="AQ48" s="45">
        <v>1000</v>
      </c>
      <c r="AR48" s="45">
        <f t="shared" si="14"/>
        <v>1879.5</v>
      </c>
      <c r="AS48" s="45">
        <f t="shared" si="15"/>
        <v>124</v>
      </c>
      <c r="AT48" s="45">
        <v>1879.5</v>
      </c>
      <c r="AU48" s="45">
        <v>124</v>
      </c>
      <c r="AV48" s="45">
        <v>0</v>
      </c>
      <c r="AW48" s="45">
        <v>0</v>
      </c>
      <c r="AX48" s="45">
        <v>1429.5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2868.9807</v>
      </c>
      <c r="BE48" s="45">
        <v>2800</v>
      </c>
      <c r="BF48" s="45">
        <v>500</v>
      </c>
      <c r="BG48" s="45">
        <v>153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0</v>
      </c>
      <c r="BN48" s="45">
        <v>0</v>
      </c>
      <c r="BO48" s="45">
        <v>0</v>
      </c>
    </row>
    <row r="49" spans="1:67" ht="16.5" customHeight="1">
      <c r="A49" s="46"/>
      <c r="B49" s="49">
        <v>40</v>
      </c>
      <c r="C49" s="47" t="s">
        <v>133</v>
      </c>
      <c r="D49" s="45">
        <f t="shared" si="8"/>
        <v>5489.162800000001</v>
      </c>
      <c r="E49" s="45">
        <f t="shared" si="9"/>
        <v>2558.8309999999997</v>
      </c>
      <c r="F49" s="45">
        <f t="shared" si="10"/>
        <v>5449.700000000001</v>
      </c>
      <c r="G49" s="45">
        <f t="shared" si="11"/>
        <v>2558.8309999999997</v>
      </c>
      <c r="H49" s="45">
        <f t="shared" si="12"/>
        <v>39.4628</v>
      </c>
      <c r="I49" s="45">
        <f t="shared" si="13"/>
        <v>0</v>
      </c>
      <c r="J49" s="45">
        <v>5007.1</v>
      </c>
      <c r="K49" s="45">
        <v>2536.151</v>
      </c>
      <c r="L49" s="45">
        <v>0</v>
      </c>
      <c r="M49" s="45">
        <v>0</v>
      </c>
      <c r="N49" s="45">
        <v>117.6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15.1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310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f t="shared" si="14"/>
        <v>325</v>
      </c>
      <c r="AS49" s="45">
        <f t="shared" si="15"/>
        <v>22.68</v>
      </c>
      <c r="AT49" s="45">
        <v>325</v>
      </c>
      <c r="AU49" s="45">
        <v>22.68</v>
      </c>
      <c r="AV49" s="45">
        <v>0</v>
      </c>
      <c r="AW49" s="45">
        <v>0</v>
      </c>
      <c r="AX49" s="45">
        <v>250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39.4628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</row>
    <row r="50" spans="1:67" ht="16.5" customHeight="1">
      <c r="A50" s="46"/>
      <c r="B50" s="49">
        <v>41</v>
      </c>
      <c r="C50" s="47" t="s">
        <v>134</v>
      </c>
      <c r="D50" s="45">
        <f t="shared" si="8"/>
        <v>11442.2758</v>
      </c>
      <c r="E50" s="45">
        <f t="shared" si="9"/>
        <v>2327.483</v>
      </c>
      <c r="F50" s="45">
        <f t="shared" si="10"/>
        <v>6953.2</v>
      </c>
      <c r="G50" s="45">
        <f t="shared" si="11"/>
        <v>2327.483</v>
      </c>
      <c r="H50" s="45">
        <f t="shared" si="12"/>
        <v>4489.0758</v>
      </c>
      <c r="I50" s="45">
        <f t="shared" si="13"/>
        <v>0</v>
      </c>
      <c r="J50" s="45">
        <v>5700</v>
      </c>
      <c r="K50" s="45">
        <v>2195.251</v>
      </c>
      <c r="L50" s="45">
        <v>0</v>
      </c>
      <c r="M50" s="45">
        <v>0</v>
      </c>
      <c r="N50" s="45">
        <v>700</v>
      </c>
      <c r="O50" s="45">
        <v>113.672</v>
      </c>
      <c r="P50" s="45">
        <v>50</v>
      </c>
      <c r="Q50" s="45">
        <v>30</v>
      </c>
      <c r="R50" s="45">
        <v>0</v>
      </c>
      <c r="S50" s="45">
        <v>0</v>
      </c>
      <c r="T50" s="45">
        <v>150</v>
      </c>
      <c r="U50" s="45">
        <v>33.672</v>
      </c>
      <c r="V50" s="45">
        <v>150</v>
      </c>
      <c r="W50" s="45">
        <v>50</v>
      </c>
      <c r="X50" s="45">
        <v>40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950</v>
      </c>
      <c r="AE50" s="45">
        <v>225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0</v>
      </c>
      <c r="AQ50" s="45">
        <v>0</v>
      </c>
      <c r="AR50" s="45">
        <f t="shared" si="14"/>
        <v>553.2</v>
      </c>
      <c r="AS50" s="45">
        <f t="shared" si="15"/>
        <v>18.56</v>
      </c>
      <c r="AT50" s="45">
        <v>553.2</v>
      </c>
      <c r="AU50" s="45">
        <v>18.56</v>
      </c>
      <c r="AV50" s="45">
        <v>0</v>
      </c>
      <c r="AW50" s="45">
        <v>0</v>
      </c>
      <c r="AX50" s="45">
        <v>353.2</v>
      </c>
      <c r="AY50" s="45">
        <v>0</v>
      </c>
      <c r="AZ50" s="45">
        <v>0</v>
      </c>
      <c r="BA50" s="45">
        <v>0</v>
      </c>
      <c r="BB50" s="45">
        <v>0</v>
      </c>
      <c r="BC50" s="45">
        <v>0</v>
      </c>
      <c r="BD50" s="45">
        <v>0</v>
      </c>
      <c r="BE50" s="45">
        <v>0</v>
      </c>
      <c r="BF50" s="45">
        <v>4489.0758</v>
      </c>
      <c r="BG50" s="45">
        <v>0</v>
      </c>
      <c r="BH50" s="45">
        <v>0</v>
      </c>
      <c r="BI50" s="45">
        <v>0</v>
      </c>
      <c r="BJ50" s="45">
        <v>0</v>
      </c>
      <c r="BK50" s="45">
        <v>0</v>
      </c>
      <c r="BL50" s="45">
        <v>0</v>
      </c>
      <c r="BM50" s="45">
        <v>0</v>
      </c>
      <c r="BN50" s="45">
        <v>0</v>
      </c>
      <c r="BO50" s="45">
        <v>0</v>
      </c>
    </row>
    <row r="51" spans="1:67" ht="16.5" customHeight="1">
      <c r="A51" s="46"/>
      <c r="B51" s="49">
        <v>42</v>
      </c>
      <c r="C51" s="47" t="s">
        <v>135</v>
      </c>
      <c r="D51" s="45">
        <f t="shared" si="8"/>
        <v>23508.9097</v>
      </c>
      <c r="E51" s="45">
        <f t="shared" si="9"/>
        <v>8646.216</v>
      </c>
      <c r="F51" s="45">
        <f t="shared" si="10"/>
        <v>21616.1</v>
      </c>
      <c r="G51" s="45">
        <f t="shared" si="11"/>
        <v>8146.216</v>
      </c>
      <c r="H51" s="45">
        <f t="shared" si="12"/>
        <v>1892.8097</v>
      </c>
      <c r="I51" s="45">
        <f t="shared" si="13"/>
        <v>500</v>
      </c>
      <c r="J51" s="45">
        <v>15000</v>
      </c>
      <c r="K51" s="45">
        <v>6623.024</v>
      </c>
      <c r="L51" s="45">
        <v>0</v>
      </c>
      <c r="M51" s="45">
        <v>0</v>
      </c>
      <c r="N51" s="45">
        <v>3750</v>
      </c>
      <c r="O51" s="45">
        <v>908.892</v>
      </c>
      <c r="P51" s="45">
        <v>1000</v>
      </c>
      <c r="Q51" s="45">
        <v>368.1</v>
      </c>
      <c r="R51" s="45">
        <v>0</v>
      </c>
      <c r="S51" s="45">
        <v>0</v>
      </c>
      <c r="T51" s="45">
        <v>200</v>
      </c>
      <c r="U51" s="45">
        <v>93.792</v>
      </c>
      <c r="V51" s="45">
        <v>200</v>
      </c>
      <c r="W51" s="45">
        <v>20</v>
      </c>
      <c r="X51" s="45">
        <v>1100</v>
      </c>
      <c r="Y51" s="45">
        <v>100</v>
      </c>
      <c r="Z51" s="45">
        <v>800</v>
      </c>
      <c r="AA51" s="45">
        <v>100</v>
      </c>
      <c r="AB51" s="45">
        <v>300</v>
      </c>
      <c r="AC51" s="45">
        <v>102</v>
      </c>
      <c r="AD51" s="45">
        <v>3050</v>
      </c>
      <c r="AE51" s="45">
        <v>1582</v>
      </c>
      <c r="AF51" s="45">
        <v>0</v>
      </c>
      <c r="AG51" s="45">
        <v>0</v>
      </c>
      <c r="AH51" s="45">
        <v>900</v>
      </c>
      <c r="AI51" s="45">
        <v>0</v>
      </c>
      <c r="AJ51" s="45">
        <v>900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600</v>
      </c>
      <c r="AQ51" s="45">
        <v>260</v>
      </c>
      <c r="AR51" s="45">
        <f t="shared" si="14"/>
        <v>1366.1</v>
      </c>
      <c r="AS51" s="45">
        <f t="shared" si="15"/>
        <v>354.3</v>
      </c>
      <c r="AT51" s="45">
        <v>1366.1</v>
      </c>
      <c r="AU51" s="45">
        <v>354.3</v>
      </c>
      <c r="AV51" s="45">
        <v>0</v>
      </c>
      <c r="AW51" s="45">
        <v>0</v>
      </c>
      <c r="AX51" s="45">
        <v>1081.1</v>
      </c>
      <c r="AY51" s="45">
        <v>220.5</v>
      </c>
      <c r="AZ51" s="45">
        <v>0</v>
      </c>
      <c r="BA51" s="45">
        <v>0</v>
      </c>
      <c r="BB51" s="45">
        <v>0</v>
      </c>
      <c r="BC51" s="45">
        <v>0</v>
      </c>
      <c r="BD51" s="45">
        <v>0</v>
      </c>
      <c r="BE51" s="45">
        <v>0</v>
      </c>
      <c r="BF51" s="45">
        <v>1892.8097</v>
      </c>
      <c r="BG51" s="45">
        <v>500</v>
      </c>
      <c r="BH51" s="45">
        <v>0</v>
      </c>
      <c r="BI51" s="45">
        <v>0</v>
      </c>
      <c r="BJ51" s="45">
        <v>0</v>
      </c>
      <c r="BK51" s="45">
        <v>0</v>
      </c>
      <c r="BL51" s="45">
        <v>0</v>
      </c>
      <c r="BM51" s="45">
        <v>0</v>
      </c>
      <c r="BN51" s="45">
        <v>0</v>
      </c>
      <c r="BO51" s="45">
        <v>0</v>
      </c>
    </row>
    <row r="52" spans="1:67" ht="16.5" customHeight="1">
      <c r="A52" s="46"/>
      <c r="B52" s="49">
        <v>43</v>
      </c>
      <c r="C52" s="47" t="s">
        <v>136</v>
      </c>
      <c r="D52" s="45">
        <f t="shared" si="8"/>
        <v>57854.7325</v>
      </c>
      <c r="E52" s="45">
        <f t="shared" si="9"/>
        <v>23891.168</v>
      </c>
      <c r="F52" s="45">
        <f t="shared" si="10"/>
        <v>50916.9</v>
      </c>
      <c r="G52" s="45">
        <f t="shared" si="11"/>
        <v>23487.668</v>
      </c>
      <c r="H52" s="45">
        <f t="shared" si="12"/>
        <v>6937.8325</v>
      </c>
      <c r="I52" s="45">
        <f t="shared" si="13"/>
        <v>403.5</v>
      </c>
      <c r="J52" s="45">
        <v>20574.6</v>
      </c>
      <c r="K52" s="45">
        <v>9322.618</v>
      </c>
      <c r="L52" s="45">
        <v>0</v>
      </c>
      <c r="M52" s="45">
        <v>0</v>
      </c>
      <c r="N52" s="45">
        <v>6650</v>
      </c>
      <c r="O52" s="45">
        <v>2899.1</v>
      </c>
      <c r="P52" s="45">
        <v>900</v>
      </c>
      <c r="Q52" s="45">
        <v>613.3</v>
      </c>
      <c r="R52" s="45">
        <v>350</v>
      </c>
      <c r="S52" s="45">
        <v>160</v>
      </c>
      <c r="T52" s="45">
        <v>480</v>
      </c>
      <c r="U52" s="45">
        <v>181.8</v>
      </c>
      <c r="V52" s="45">
        <v>60</v>
      </c>
      <c r="W52" s="45">
        <v>0</v>
      </c>
      <c r="X52" s="45">
        <v>850</v>
      </c>
      <c r="Y52" s="45">
        <v>307</v>
      </c>
      <c r="Z52" s="45">
        <v>420</v>
      </c>
      <c r="AA52" s="45">
        <v>210</v>
      </c>
      <c r="AB52" s="45">
        <v>750</v>
      </c>
      <c r="AC52" s="45">
        <v>0</v>
      </c>
      <c r="AD52" s="45">
        <v>370</v>
      </c>
      <c r="AE52" s="45">
        <v>50</v>
      </c>
      <c r="AF52" s="45">
        <v>0</v>
      </c>
      <c r="AG52" s="45">
        <v>0</v>
      </c>
      <c r="AH52" s="45">
        <v>20400</v>
      </c>
      <c r="AI52" s="45">
        <v>10840</v>
      </c>
      <c r="AJ52" s="45">
        <v>20400</v>
      </c>
      <c r="AK52" s="45">
        <v>10840</v>
      </c>
      <c r="AL52" s="45">
        <v>0</v>
      </c>
      <c r="AM52" s="45">
        <v>0</v>
      </c>
      <c r="AN52" s="45">
        <v>0</v>
      </c>
      <c r="AO52" s="45">
        <v>0</v>
      </c>
      <c r="AP52" s="45">
        <v>500</v>
      </c>
      <c r="AQ52" s="45">
        <v>270</v>
      </c>
      <c r="AR52" s="45">
        <f t="shared" si="14"/>
        <v>2792.3</v>
      </c>
      <c r="AS52" s="45">
        <f t="shared" si="15"/>
        <v>155.95</v>
      </c>
      <c r="AT52" s="45">
        <v>2792.3</v>
      </c>
      <c r="AU52" s="45">
        <v>155.95</v>
      </c>
      <c r="AV52" s="45">
        <v>0</v>
      </c>
      <c r="AW52" s="45">
        <v>0</v>
      </c>
      <c r="AX52" s="45">
        <v>2772.3</v>
      </c>
      <c r="AY52" s="45">
        <v>145</v>
      </c>
      <c r="AZ52" s="45">
        <v>0</v>
      </c>
      <c r="BA52" s="45">
        <v>0</v>
      </c>
      <c r="BB52" s="45">
        <v>0</v>
      </c>
      <c r="BC52" s="45">
        <v>0</v>
      </c>
      <c r="BD52" s="45">
        <v>1908.3325</v>
      </c>
      <c r="BE52" s="45">
        <v>0</v>
      </c>
      <c r="BF52" s="45">
        <v>7529.5</v>
      </c>
      <c r="BG52" s="45">
        <v>403.5</v>
      </c>
      <c r="BH52" s="45">
        <v>0</v>
      </c>
      <c r="BI52" s="45">
        <v>0</v>
      </c>
      <c r="BJ52" s="45">
        <v>0</v>
      </c>
      <c r="BK52" s="45">
        <v>0</v>
      </c>
      <c r="BL52" s="45">
        <v>-2500</v>
      </c>
      <c r="BM52" s="45">
        <v>0</v>
      </c>
      <c r="BN52" s="45">
        <v>0</v>
      </c>
      <c r="BO52" s="45">
        <v>0</v>
      </c>
    </row>
    <row r="53" spans="1:67" ht="16.5" customHeight="1">
      <c r="A53" s="46"/>
      <c r="B53" s="49">
        <v>44</v>
      </c>
      <c r="C53" s="47" t="s">
        <v>137</v>
      </c>
      <c r="D53" s="45">
        <f t="shared" si="8"/>
        <v>10407.9559</v>
      </c>
      <c r="E53" s="45">
        <f t="shared" si="9"/>
        <v>3807.035</v>
      </c>
      <c r="F53" s="45">
        <f t="shared" si="10"/>
        <v>8602.6</v>
      </c>
      <c r="G53" s="45">
        <f t="shared" si="11"/>
        <v>3807.035</v>
      </c>
      <c r="H53" s="45">
        <f t="shared" si="12"/>
        <v>1805.3559</v>
      </c>
      <c r="I53" s="45">
        <f t="shared" si="13"/>
        <v>0</v>
      </c>
      <c r="J53" s="45">
        <v>7040</v>
      </c>
      <c r="K53" s="45">
        <v>3447.192</v>
      </c>
      <c r="L53" s="45">
        <v>0</v>
      </c>
      <c r="M53" s="45">
        <v>0</v>
      </c>
      <c r="N53" s="45">
        <v>822</v>
      </c>
      <c r="O53" s="45">
        <v>269.843</v>
      </c>
      <c r="P53" s="45">
        <v>60</v>
      </c>
      <c r="Q53" s="45">
        <v>19.165</v>
      </c>
      <c r="R53" s="45">
        <v>0</v>
      </c>
      <c r="S53" s="45">
        <v>0</v>
      </c>
      <c r="T53" s="45">
        <v>120</v>
      </c>
      <c r="U53" s="45">
        <v>94.678</v>
      </c>
      <c r="V53" s="45">
        <v>150</v>
      </c>
      <c r="W53" s="45">
        <v>62</v>
      </c>
      <c r="X53" s="45">
        <v>80</v>
      </c>
      <c r="Y53" s="45">
        <v>16</v>
      </c>
      <c r="Z53" s="45">
        <v>0</v>
      </c>
      <c r="AA53" s="45">
        <v>0</v>
      </c>
      <c r="AB53" s="45">
        <v>0</v>
      </c>
      <c r="AC53" s="45">
        <v>0</v>
      </c>
      <c r="AD53" s="45">
        <v>980</v>
      </c>
      <c r="AE53" s="45">
        <v>485.25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150</v>
      </c>
      <c r="AQ53" s="45">
        <v>30</v>
      </c>
      <c r="AR53" s="45">
        <f t="shared" si="14"/>
        <v>590.6</v>
      </c>
      <c r="AS53" s="45">
        <f t="shared" si="15"/>
        <v>60</v>
      </c>
      <c r="AT53" s="45">
        <v>590.6</v>
      </c>
      <c r="AU53" s="45">
        <v>60</v>
      </c>
      <c r="AV53" s="45">
        <v>0</v>
      </c>
      <c r="AW53" s="45">
        <v>0</v>
      </c>
      <c r="AX53" s="45">
        <v>431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1805.3559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</row>
    <row r="54" spans="1:67" ht="16.5" customHeight="1">
      <c r="A54" s="46"/>
      <c r="B54" s="49">
        <v>45</v>
      </c>
      <c r="C54" s="47" t="s">
        <v>138</v>
      </c>
      <c r="D54" s="45">
        <f t="shared" si="8"/>
        <v>135605.2217</v>
      </c>
      <c r="E54" s="45">
        <f t="shared" si="9"/>
        <v>24162.494</v>
      </c>
      <c r="F54" s="45">
        <f t="shared" si="10"/>
        <v>18944.5</v>
      </c>
      <c r="G54" s="45">
        <f t="shared" si="11"/>
        <v>8379.685000000001</v>
      </c>
      <c r="H54" s="45">
        <f t="shared" si="12"/>
        <v>116660.7217</v>
      </c>
      <c r="I54" s="45">
        <f t="shared" si="13"/>
        <v>15782.809</v>
      </c>
      <c r="J54" s="45">
        <v>11650</v>
      </c>
      <c r="K54" s="45">
        <v>5432.393</v>
      </c>
      <c r="L54" s="45">
        <v>0</v>
      </c>
      <c r="M54" s="45">
        <v>0</v>
      </c>
      <c r="N54" s="45">
        <v>1545</v>
      </c>
      <c r="O54" s="45">
        <v>747.292</v>
      </c>
      <c r="P54" s="45">
        <v>250</v>
      </c>
      <c r="Q54" s="45">
        <v>163.662</v>
      </c>
      <c r="R54" s="45">
        <v>0</v>
      </c>
      <c r="S54" s="45">
        <v>0</v>
      </c>
      <c r="T54" s="45">
        <v>150</v>
      </c>
      <c r="U54" s="45">
        <v>42.5</v>
      </c>
      <c r="V54" s="45">
        <v>80</v>
      </c>
      <c r="W54" s="45">
        <v>7</v>
      </c>
      <c r="X54" s="45">
        <v>60</v>
      </c>
      <c r="Y54" s="45">
        <v>23.88</v>
      </c>
      <c r="Z54" s="45">
        <v>0</v>
      </c>
      <c r="AA54" s="45">
        <v>0</v>
      </c>
      <c r="AB54" s="45">
        <v>0</v>
      </c>
      <c r="AC54" s="45">
        <v>0</v>
      </c>
      <c r="AD54" s="45">
        <v>1800</v>
      </c>
      <c r="AE54" s="45">
        <v>294</v>
      </c>
      <c r="AF54" s="45">
        <v>0</v>
      </c>
      <c r="AG54" s="45">
        <v>0</v>
      </c>
      <c r="AH54" s="45">
        <v>4300</v>
      </c>
      <c r="AI54" s="45">
        <v>1885</v>
      </c>
      <c r="AJ54" s="45">
        <v>4300</v>
      </c>
      <c r="AK54" s="45">
        <v>1885</v>
      </c>
      <c r="AL54" s="45">
        <v>0</v>
      </c>
      <c r="AM54" s="45">
        <v>0</v>
      </c>
      <c r="AN54" s="45">
        <v>0</v>
      </c>
      <c r="AO54" s="45">
        <v>0</v>
      </c>
      <c r="AP54" s="45">
        <v>300</v>
      </c>
      <c r="AQ54" s="45">
        <v>200</v>
      </c>
      <c r="AR54" s="45">
        <f t="shared" si="14"/>
        <v>1149.5</v>
      </c>
      <c r="AS54" s="45">
        <f t="shared" si="15"/>
        <v>115</v>
      </c>
      <c r="AT54" s="45">
        <v>1149.5</v>
      </c>
      <c r="AU54" s="45">
        <v>115</v>
      </c>
      <c r="AV54" s="45">
        <v>0</v>
      </c>
      <c r="AW54" s="45">
        <v>0</v>
      </c>
      <c r="AX54" s="45">
        <v>990.5</v>
      </c>
      <c r="AY54" s="45">
        <v>35</v>
      </c>
      <c r="AZ54" s="45">
        <v>0</v>
      </c>
      <c r="BA54" s="45">
        <v>0</v>
      </c>
      <c r="BB54" s="45">
        <v>0</v>
      </c>
      <c r="BC54" s="45">
        <v>0</v>
      </c>
      <c r="BD54" s="45">
        <v>116660.7217</v>
      </c>
      <c r="BE54" s="45">
        <v>15782.809</v>
      </c>
      <c r="BF54" s="45">
        <v>0</v>
      </c>
      <c r="BG54" s="45">
        <v>0</v>
      </c>
      <c r="BH54" s="45">
        <v>0</v>
      </c>
      <c r="BI54" s="45">
        <v>0</v>
      </c>
      <c r="BJ54" s="45">
        <v>0</v>
      </c>
      <c r="BK54" s="45">
        <v>0</v>
      </c>
      <c r="BL54" s="45">
        <v>0</v>
      </c>
      <c r="BM54" s="45">
        <v>0</v>
      </c>
      <c r="BN54" s="45">
        <v>0</v>
      </c>
      <c r="BO54" s="45">
        <v>0</v>
      </c>
    </row>
    <row r="55" spans="1:67" ht="16.5" customHeight="1">
      <c r="A55" s="46"/>
      <c r="B55" s="49">
        <v>46</v>
      </c>
      <c r="C55" s="47" t="s">
        <v>139</v>
      </c>
      <c r="D55" s="45">
        <f t="shared" si="8"/>
        <v>28231.5563</v>
      </c>
      <c r="E55" s="45">
        <f t="shared" si="9"/>
        <v>8885.54</v>
      </c>
      <c r="F55" s="45">
        <f t="shared" si="10"/>
        <v>26693.1</v>
      </c>
      <c r="G55" s="45">
        <f t="shared" si="11"/>
        <v>10155.54</v>
      </c>
      <c r="H55" s="45">
        <f t="shared" si="12"/>
        <v>1538.4563</v>
      </c>
      <c r="I55" s="45">
        <f t="shared" si="13"/>
        <v>-1270</v>
      </c>
      <c r="J55" s="45">
        <v>13700</v>
      </c>
      <c r="K55" s="45">
        <v>5804.84</v>
      </c>
      <c r="L55" s="45">
        <v>0</v>
      </c>
      <c r="M55" s="45">
        <v>0</v>
      </c>
      <c r="N55" s="45">
        <v>3100</v>
      </c>
      <c r="O55" s="45">
        <v>550.7</v>
      </c>
      <c r="P55" s="45">
        <v>300</v>
      </c>
      <c r="Q55" s="45">
        <v>104.7</v>
      </c>
      <c r="R55" s="45">
        <v>400</v>
      </c>
      <c r="S55" s="45">
        <v>92</v>
      </c>
      <c r="T55" s="45">
        <v>400</v>
      </c>
      <c r="U55" s="45">
        <v>60</v>
      </c>
      <c r="V55" s="45">
        <v>100</v>
      </c>
      <c r="W55" s="45">
        <v>0</v>
      </c>
      <c r="X55" s="45">
        <v>100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1260</v>
      </c>
      <c r="AE55" s="45">
        <v>340.03</v>
      </c>
      <c r="AF55" s="45">
        <v>0</v>
      </c>
      <c r="AG55" s="45">
        <v>0</v>
      </c>
      <c r="AH55" s="45">
        <v>8000</v>
      </c>
      <c r="AI55" s="45">
        <v>3550</v>
      </c>
      <c r="AJ55" s="45">
        <v>8000</v>
      </c>
      <c r="AK55" s="45">
        <v>3550</v>
      </c>
      <c r="AL55" s="45">
        <v>0</v>
      </c>
      <c r="AM55" s="45">
        <v>0</v>
      </c>
      <c r="AN55" s="45">
        <v>0</v>
      </c>
      <c r="AO55" s="45">
        <v>0</v>
      </c>
      <c r="AP55" s="45">
        <v>200</v>
      </c>
      <c r="AQ55" s="45">
        <v>100</v>
      </c>
      <c r="AR55" s="45">
        <f t="shared" si="14"/>
        <v>1693.1</v>
      </c>
      <c r="AS55" s="45">
        <f t="shared" si="15"/>
        <v>150</v>
      </c>
      <c r="AT55" s="45">
        <v>1693.1</v>
      </c>
      <c r="AU55" s="45">
        <v>150</v>
      </c>
      <c r="AV55" s="45">
        <v>0</v>
      </c>
      <c r="AW55" s="45">
        <v>0</v>
      </c>
      <c r="AX55" s="45">
        <v>1393.1</v>
      </c>
      <c r="AY55" s="45">
        <v>0</v>
      </c>
      <c r="AZ55" s="45">
        <v>0</v>
      </c>
      <c r="BA55" s="45">
        <v>0</v>
      </c>
      <c r="BB55" s="45">
        <v>0</v>
      </c>
      <c r="BC55" s="45">
        <v>0</v>
      </c>
      <c r="BD55" s="45">
        <v>0</v>
      </c>
      <c r="BE55" s="45">
        <v>0</v>
      </c>
      <c r="BF55" s="45">
        <v>1538.4563</v>
      </c>
      <c r="BG55" s="45">
        <v>0</v>
      </c>
      <c r="BH55" s="45">
        <v>0</v>
      </c>
      <c r="BI55" s="45">
        <v>0</v>
      </c>
      <c r="BJ55" s="45">
        <v>0</v>
      </c>
      <c r="BK55" s="45">
        <v>-1270</v>
      </c>
      <c r="BL55" s="45">
        <v>0</v>
      </c>
      <c r="BM55" s="45">
        <v>0</v>
      </c>
      <c r="BN55" s="45">
        <v>0</v>
      </c>
      <c r="BO55" s="45">
        <v>0</v>
      </c>
    </row>
    <row r="56" spans="1:67" ht="16.5" customHeight="1">
      <c r="A56" s="46"/>
      <c r="B56" s="49">
        <v>47</v>
      </c>
      <c r="C56" s="47" t="s">
        <v>140</v>
      </c>
      <c r="D56" s="45">
        <f t="shared" si="8"/>
        <v>12924.1549</v>
      </c>
      <c r="E56" s="45">
        <f t="shared" si="9"/>
        <v>5200.646</v>
      </c>
      <c r="F56" s="45">
        <f t="shared" si="10"/>
        <v>12865.3</v>
      </c>
      <c r="G56" s="45">
        <f t="shared" si="11"/>
        <v>5450.396</v>
      </c>
      <c r="H56" s="45">
        <f t="shared" si="12"/>
        <v>58.8549</v>
      </c>
      <c r="I56" s="45">
        <f t="shared" si="13"/>
        <v>-249.75</v>
      </c>
      <c r="J56" s="45">
        <v>8020</v>
      </c>
      <c r="K56" s="45">
        <v>3331.785</v>
      </c>
      <c r="L56" s="45">
        <v>0</v>
      </c>
      <c r="M56" s="45">
        <v>0</v>
      </c>
      <c r="N56" s="45">
        <v>2895</v>
      </c>
      <c r="O56" s="45">
        <v>1058.411</v>
      </c>
      <c r="P56" s="45">
        <v>400</v>
      </c>
      <c r="Q56" s="45">
        <v>300</v>
      </c>
      <c r="R56" s="45">
        <v>200</v>
      </c>
      <c r="S56" s="45">
        <v>115.551</v>
      </c>
      <c r="T56" s="45">
        <v>140</v>
      </c>
      <c r="U56" s="45">
        <v>54.83</v>
      </c>
      <c r="V56" s="45">
        <v>400</v>
      </c>
      <c r="W56" s="45">
        <v>158</v>
      </c>
      <c r="X56" s="45">
        <v>260</v>
      </c>
      <c r="Y56" s="45">
        <v>40</v>
      </c>
      <c r="Z56" s="45">
        <v>150</v>
      </c>
      <c r="AA56" s="45">
        <v>40</v>
      </c>
      <c r="AB56" s="45">
        <v>200</v>
      </c>
      <c r="AC56" s="45">
        <v>50</v>
      </c>
      <c r="AD56" s="45">
        <v>800</v>
      </c>
      <c r="AE56" s="45">
        <v>0</v>
      </c>
      <c r="AF56" s="45">
        <v>0</v>
      </c>
      <c r="AG56" s="45">
        <v>0</v>
      </c>
      <c r="AH56" s="45">
        <v>898.3</v>
      </c>
      <c r="AI56" s="45">
        <v>644.2</v>
      </c>
      <c r="AJ56" s="45">
        <v>898.3</v>
      </c>
      <c r="AK56" s="45">
        <v>644.2</v>
      </c>
      <c r="AL56" s="45">
        <v>0</v>
      </c>
      <c r="AM56" s="45">
        <v>0</v>
      </c>
      <c r="AN56" s="45">
        <v>0</v>
      </c>
      <c r="AO56" s="45">
        <v>0</v>
      </c>
      <c r="AP56" s="45">
        <v>300</v>
      </c>
      <c r="AQ56" s="45">
        <v>250</v>
      </c>
      <c r="AR56" s="45">
        <f t="shared" si="14"/>
        <v>752</v>
      </c>
      <c r="AS56" s="45">
        <f t="shared" si="15"/>
        <v>166</v>
      </c>
      <c r="AT56" s="45">
        <v>752</v>
      </c>
      <c r="AU56" s="45">
        <v>166</v>
      </c>
      <c r="AV56" s="45">
        <v>0</v>
      </c>
      <c r="AW56" s="45">
        <v>0</v>
      </c>
      <c r="AX56" s="45">
        <v>665</v>
      </c>
      <c r="AY56" s="45">
        <v>166</v>
      </c>
      <c r="AZ56" s="45">
        <v>0</v>
      </c>
      <c r="BA56" s="45">
        <v>0</v>
      </c>
      <c r="BB56" s="45">
        <v>0</v>
      </c>
      <c r="BC56" s="45">
        <v>0</v>
      </c>
      <c r="BD56" s="45">
        <v>0</v>
      </c>
      <c r="BE56" s="45">
        <v>0</v>
      </c>
      <c r="BF56" s="45">
        <v>58.8549</v>
      </c>
      <c r="BG56" s="45">
        <v>0</v>
      </c>
      <c r="BH56" s="45">
        <v>0</v>
      </c>
      <c r="BI56" s="45">
        <v>0</v>
      </c>
      <c r="BJ56" s="45">
        <v>0</v>
      </c>
      <c r="BK56" s="45">
        <v>0</v>
      </c>
      <c r="BL56" s="45">
        <v>0</v>
      </c>
      <c r="BM56" s="45">
        <v>-249.75</v>
      </c>
      <c r="BN56" s="45">
        <v>0</v>
      </c>
      <c r="BO56" s="45">
        <v>0</v>
      </c>
    </row>
    <row r="57" spans="1:67" ht="16.5" customHeight="1">
      <c r="A57" s="46"/>
      <c r="B57" s="49">
        <v>48</v>
      </c>
      <c r="C57" s="47" t="s">
        <v>141</v>
      </c>
      <c r="D57" s="45">
        <f t="shared" si="8"/>
        <v>17337.076200000003</v>
      </c>
      <c r="E57" s="45">
        <f t="shared" si="9"/>
        <v>6693.665</v>
      </c>
      <c r="F57" s="45">
        <f t="shared" si="10"/>
        <v>16886.600000000002</v>
      </c>
      <c r="G57" s="45">
        <f t="shared" si="11"/>
        <v>6251.165</v>
      </c>
      <c r="H57" s="45">
        <f t="shared" si="12"/>
        <v>1350.4762</v>
      </c>
      <c r="I57" s="45">
        <f t="shared" si="13"/>
        <v>892.5</v>
      </c>
      <c r="J57" s="45">
        <v>12090.2</v>
      </c>
      <c r="K57" s="45">
        <v>5210.965</v>
      </c>
      <c r="L57" s="45">
        <v>0</v>
      </c>
      <c r="M57" s="45">
        <v>0</v>
      </c>
      <c r="N57" s="45">
        <v>2345</v>
      </c>
      <c r="O57" s="45">
        <v>390.2</v>
      </c>
      <c r="P57" s="45">
        <v>200</v>
      </c>
      <c r="Q57" s="45">
        <v>50</v>
      </c>
      <c r="R57" s="45">
        <v>0</v>
      </c>
      <c r="S57" s="45">
        <v>0</v>
      </c>
      <c r="T57" s="45">
        <v>370</v>
      </c>
      <c r="U57" s="45">
        <v>66.2</v>
      </c>
      <c r="V57" s="45">
        <v>100</v>
      </c>
      <c r="W57" s="45">
        <v>0</v>
      </c>
      <c r="X57" s="45">
        <v>200</v>
      </c>
      <c r="Y57" s="45">
        <v>24</v>
      </c>
      <c r="Z57" s="45">
        <v>0</v>
      </c>
      <c r="AA57" s="45">
        <v>0</v>
      </c>
      <c r="AB57" s="45">
        <v>500</v>
      </c>
      <c r="AC57" s="45">
        <v>250</v>
      </c>
      <c r="AD57" s="45">
        <v>1300</v>
      </c>
      <c r="AE57" s="45">
        <v>525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400</v>
      </c>
      <c r="AQ57" s="45">
        <v>0</v>
      </c>
      <c r="AR57" s="45">
        <f t="shared" si="14"/>
        <v>1151.4</v>
      </c>
      <c r="AS57" s="45">
        <f t="shared" si="15"/>
        <v>200</v>
      </c>
      <c r="AT57" s="45">
        <v>2051.4</v>
      </c>
      <c r="AU57" s="45">
        <v>650</v>
      </c>
      <c r="AV57" s="45">
        <v>0</v>
      </c>
      <c r="AW57" s="45">
        <v>0</v>
      </c>
      <c r="AX57" s="45">
        <v>1745</v>
      </c>
      <c r="AY57" s="45">
        <v>530</v>
      </c>
      <c r="AZ57" s="45">
        <v>0</v>
      </c>
      <c r="BA57" s="45">
        <v>0</v>
      </c>
      <c r="BB57" s="45">
        <v>900</v>
      </c>
      <c r="BC57" s="45">
        <v>450</v>
      </c>
      <c r="BD57" s="45">
        <v>0</v>
      </c>
      <c r="BE57" s="45">
        <v>0</v>
      </c>
      <c r="BF57" s="45">
        <v>1850.9762</v>
      </c>
      <c r="BG57" s="45">
        <v>1393</v>
      </c>
      <c r="BH57" s="45">
        <v>0</v>
      </c>
      <c r="BI57" s="45">
        <v>0</v>
      </c>
      <c r="BJ57" s="45">
        <v>0</v>
      </c>
      <c r="BK57" s="45">
        <v>0</v>
      </c>
      <c r="BL57" s="45">
        <v>-500.5</v>
      </c>
      <c r="BM57" s="45">
        <v>-500.5</v>
      </c>
      <c r="BN57" s="45">
        <v>0</v>
      </c>
      <c r="BO57" s="45">
        <v>0</v>
      </c>
    </row>
    <row r="58" spans="1:67" ht="16.5" customHeight="1">
      <c r="A58" s="46"/>
      <c r="B58" s="49">
        <v>49</v>
      </c>
      <c r="C58" s="47" t="s">
        <v>142</v>
      </c>
      <c r="D58" s="45">
        <f t="shared" si="8"/>
        <v>24216.9321</v>
      </c>
      <c r="E58" s="45">
        <f t="shared" si="9"/>
        <v>10352.707</v>
      </c>
      <c r="F58" s="45">
        <f t="shared" si="10"/>
        <v>21826.7</v>
      </c>
      <c r="G58" s="45">
        <f t="shared" si="11"/>
        <v>8972.937</v>
      </c>
      <c r="H58" s="45">
        <f t="shared" si="12"/>
        <v>2390.2321</v>
      </c>
      <c r="I58" s="45">
        <f t="shared" si="13"/>
        <v>1379.77</v>
      </c>
      <c r="J58" s="45">
        <v>12272.4</v>
      </c>
      <c r="K58" s="45">
        <v>5731.937</v>
      </c>
      <c r="L58" s="45">
        <v>0</v>
      </c>
      <c r="M58" s="45">
        <v>0</v>
      </c>
      <c r="N58" s="45">
        <v>2345</v>
      </c>
      <c r="O58" s="45">
        <v>871</v>
      </c>
      <c r="P58" s="45">
        <v>100</v>
      </c>
      <c r="Q58" s="45">
        <v>0</v>
      </c>
      <c r="R58" s="45">
        <v>0</v>
      </c>
      <c r="S58" s="45">
        <v>0</v>
      </c>
      <c r="T58" s="45">
        <v>350</v>
      </c>
      <c r="U58" s="45">
        <v>186</v>
      </c>
      <c r="V58" s="45">
        <v>350</v>
      </c>
      <c r="W58" s="45">
        <v>140</v>
      </c>
      <c r="X58" s="45">
        <v>150</v>
      </c>
      <c r="Y58" s="45">
        <v>20</v>
      </c>
      <c r="Z58" s="45">
        <v>50</v>
      </c>
      <c r="AA58" s="45">
        <v>0</v>
      </c>
      <c r="AB58" s="45">
        <v>0</v>
      </c>
      <c r="AC58" s="45">
        <v>0</v>
      </c>
      <c r="AD58" s="45">
        <v>200</v>
      </c>
      <c r="AE58" s="45">
        <v>200</v>
      </c>
      <c r="AF58" s="45">
        <v>0</v>
      </c>
      <c r="AG58" s="45">
        <v>0</v>
      </c>
      <c r="AH58" s="45">
        <v>4500</v>
      </c>
      <c r="AI58" s="45">
        <v>1740</v>
      </c>
      <c r="AJ58" s="45">
        <v>4500</v>
      </c>
      <c r="AK58" s="45">
        <v>1740</v>
      </c>
      <c r="AL58" s="45">
        <v>0</v>
      </c>
      <c r="AM58" s="45">
        <v>0</v>
      </c>
      <c r="AN58" s="45">
        <v>0</v>
      </c>
      <c r="AO58" s="45">
        <v>0</v>
      </c>
      <c r="AP58" s="45">
        <v>950</v>
      </c>
      <c r="AQ58" s="45">
        <v>510</v>
      </c>
      <c r="AR58" s="45">
        <f t="shared" si="14"/>
        <v>1759.3</v>
      </c>
      <c r="AS58" s="45">
        <f t="shared" si="15"/>
        <v>120</v>
      </c>
      <c r="AT58" s="45">
        <v>1759.3</v>
      </c>
      <c r="AU58" s="45">
        <v>120</v>
      </c>
      <c r="AV58" s="45">
        <v>0</v>
      </c>
      <c r="AW58" s="45">
        <v>0</v>
      </c>
      <c r="AX58" s="45">
        <v>1498.3</v>
      </c>
      <c r="AY58" s="45">
        <v>0</v>
      </c>
      <c r="AZ58" s="45">
        <v>0</v>
      </c>
      <c r="BA58" s="45">
        <v>0</v>
      </c>
      <c r="BB58" s="45">
        <v>0</v>
      </c>
      <c r="BC58" s="45">
        <v>0</v>
      </c>
      <c r="BD58" s="45">
        <v>1990.2321</v>
      </c>
      <c r="BE58" s="45">
        <v>979.77</v>
      </c>
      <c r="BF58" s="45">
        <v>400</v>
      </c>
      <c r="BG58" s="45">
        <v>400</v>
      </c>
      <c r="BH58" s="45">
        <v>0</v>
      </c>
      <c r="BI58" s="45">
        <v>0</v>
      </c>
      <c r="BJ58" s="45">
        <v>0</v>
      </c>
      <c r="BK58" s="45">
        <v>0</v>
      </c>
      <c r="BL58" s="45">
        <v>0</v>
      </c>
      <c r="BM58" s="45">
        <v>0</v>
      </c>
      <c r="BN58" s="45">
        <v>0</v>
      </c>
      <c r="BO58" s="45">
        <v>0</v>
      </c>
    </row>
    <row r="59" spans="1:67" ht="16.5" customHeight="1">
      <c r="A59" s="46"/>
      <c r="B59" s="49">
        <v>50</v>
      </c>
      <c r="C59" s="47" t="s">
        <v>143</v>
      </c>
      <c r="D59" s="45">
        <f t="shared" si="8"/>
        <v>8668.373000000001</v>
      </c>
      <c r="E59" s="45">
        <f t="shared" si="9"/>
        <v>3297.3019999999997</v>
      </c>
      <c r="F59" s="45">
        <f t="shared" si="10"/>
        <v>8222.900000000001</v>
      </c>
      <c r="G59" s="45">
        <f t="shared" si="11"/>
        <v>3297.3019999999997</v>
      </c>
      <c r="H59" s="45">
        <f t="shared" si="12"/>
        <v>445.47299999999996</v>
      </c>
      <c r="I59" s="45">
        <f t="shared" si="13"/>
        <v>0</v>
      </c>
      <c r="J59" s="45">
        <v>4908.8</v>
      </c>
      <c r="K59" s="45">
        <v>1605.302</v>
      </c>
      <c r="L59" s="45">
        <v>0</v>
      </c>
      <c r="M59" s="45">
        <v>0</v>
      </c>
      <c r="N59" s="45">
        <v>555.6</v>
      </c>
      <c r="O59" s="45">
        <v>270</v>
      </c>
      <c r="P59" s="45">
        <v>120</v>
      </c>
      <c r="Q59" s="45">
        <v>0</v>
      </c>
      <c r="R59" s="45">
        <v>50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185.6</v>
      </c>
      <c r="Y59" s="45">
        <v>70</v>
      </c>
      <c r="Z59" s="45">
        <v>145.6</v>
      </c>
      <c r="AA59" s="45">
        <v>70</v>
      </c>
      <c r="AB59" s="45">
        <v>0</v>
      </c>
      <c r="AC59" s="45">
        <v>0</v>
      </c>
      <c r="AD59" s="45">
        <v>4880</v>
      </c>
      <c r="AE59" s="45">
        <v>510</v>
      </c>
      <c r="AF59" s="45">
        <v>0</v>
      </c>
      <c r="AG59" s="45">
        <v>0</v>
      </c>
      <c r="AH59" s="45">
        <v>2346.5</v>
      </c>
      <c r="AI59" s="45">
        <v>1422</v>
      </c>
      <c r="AJ59" s="45">
        <v>2346.5</v>
      </c>
      <c r="AK59" s="45">
        <v>1422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f t="shared" si="14"/>
        <v>412</v>
      </c>
      <c r="AS59" s="45">
        <f t="shared" si="15"/>
        <v>0</v>
      </c>
      <c r="AT59" s="45">
        <v>412</v>
      </c>
      <c r="AU59" s="45">
        <v>0</v>
      </c>
      <c r="AV59" s="45">
        <v>0</v>
      </c>
      <c r="AW59" s="45">
        <v>0</v>
      </c>
      <c r="AX59" s="45">
        <v>412</v>
      </c>
      <c r="AY59" s="45">
        <v>0</v>
      </c>
      <c r="AZ59" s="45">
        <v>0</v>
      </c>
      <c r="BA59" s="45">
        <v>0</v>
      </c>
      <c r="BB59" s="45">
        <v>0</v>
      </c>
      <c r="BC59" s="45">
        <v>0</v>
      </c>
      <c r="BD59" s="45">
        <v>3445.473</v>
      </c>
      <c r="BE59" s="45">
        <v>0</v>
      </c>
      <c r="BF59" s="45">
        <v>0</v>
      </c>
      <c r="BG59" s="45">
        <v>0</v>
      </c>
      <c r="BH59" s="45">
        <v>0</v>
      </c>
      <c r="BI59" s="45">
        <v>0</v>
      </c>
      <c r="BJ59" s="45">
        <v>0</v>
      </c>
      <c r="BK59" s="45">
        <v>0</v>
      </c>
      <c r="BL59" s="45">
        <v>-3000</v>
      </c>
      <c r="BM59" s="45">
        <v>0</v>
      </c>
      <c r="BN59" s="45">
        <v>0</v>
      </c>
      <c r="BO59" s="45">
        <v>0</v>
      </c>
    </row>
    <row r="60" spans="1:67" ht="16.5" customHeight="1">
      <c r="A60" s="46"/>
      <c r="B60" s="49">
        <v>51</v>
      </c>
      <c r="C60" s="47" t="s">
        <v>144</v>
      </c>
      <c r="D60" s="45">
        <f t="shared" si="8"/>
        <v>82228.6316</v>
      </c>
      <c r="E60" s="45">
        <f t="shared" si="9"/>
        <v>26837.85</v>
      </c>
      <c r="F60" s="45">
        <f t="shared" si="10"/>
        <v>54614.9</v>
      </c>
      <c r="G60" s="45">
        <f t="shared" si="11"/>
        <v>26837.85</v>
      </c>
      <c r="H60" s="45">
        <f t="shared" si="12"/>
        <v>27613.7316</v>
      </c>
      <c r="I60" s="45">
        <f t="shared" si="13"/>
        <v>0</v>
      </c>
      <c r="J60" s="45">
        <v>18800</v>
      </c>
      <c r="K60" s="45">
        <v>10346.425</v>
      </c>
      <c r="L60" s="45">
        <v>0</v>
      </c>
      <c r="M60" s="45">
        <v>0</v>
      </c>
      <c r="N60" s="45">
        <v>7020</v>
      </c>
      <c r="O60" s="45">
        <v>1348.525</v>
      </c>
      <c r="P60" s="45">
        <v>500</v>
      </c>
      <c r="Q60" s="45">
        <v>276</v>
      </c>
      <c r="R60" s="45">
        <v>450</v>
      </c>
      <c r="S60" s="45">
        <v>216</v>
      </c>
      <c r="T60" s="45">
        <v>400</v>
      </c>
      <c r="U60" s="45">
        <v>115.525</v>
      </c>
      <c r="V60" s="45">
        <v>400</v>
      </c>
      <c r="W60" s="45">
        <v>131.4</v>
      </c>
      <c r="X60" s="45">
        <v>290</v>
      </c>
      <c r="Y60" s="45">
        <v>99.6</v>
      </c>
      <c r="Z60" s="45">
        <v>70</v>
      </c>
      <c r="AA60" s="45">
        <v>60</v>
      </c>
      <c r="AB60" s="45">
        <v>50</v>
      </c>
      <c r="AC60" s="45">
        <v>0</v>
      </c>
      <c r="AD60" s="45">
        <v>204.3</v>
      </c>
      <c r="AE60" s="45">
        <v>70</v>
      </c>
      <c r="AF60" s="45">
        <v>0</v>
      </c>
      <c r="AG60" s="45">
        <v>0</v>
      </c>
      <c r="AH60" s="45">
        <v>20100</v>
      </c>
      <c r="AI60" s="45">
        <v>10542.9</v>
      </c>
      <c r="AJ60" s="45">
        <v>20100</v>
      </c>
      <c r="AK60" s="45">
        <v>10542.9</v>
      </c>
      <c r="AL60" s="45">
        <v>0</v>
      </c>
      <c r="AM60" s="45">
        <v>0</v>
      </c>
      <c r="AN60" s="45">
        <v>0</v>
      </c>
      <c r="AO60" s="45">
        <v>0</v>
      </c>
      <c r="AP60" s="45">
        <v>4700</v>
      </c>
      <c r="AQ60" s="45">
        <v>4500</v>
      </c>
      <c r="AR60" s="45">
        <f t="shared" si="14"/>
        <v>3994.9</v>
      </c>
      <c r="AS60" s="45">
        <f t="shared" si="15"/>
        <v>100</v>
      </c>
      <c r="AT60" s="45">
        <v>3994.9</v>
      </c>
      <c r="AU60" s="45">
        <v>100</v>
      </c>
      <c r="AV60" s="45">
        <v>0</v>
      </c>
      <c r="AW60" s="45">
        <v>0</v>
      </c>
      <c r="AX60" s="45">
        <v>3844.9</v>
      </c>
      <c r="AY60" s="45">
        <v>100</v>
      </c>
      <c r="AZ60" s="45">
        <v>0</v>
      </c>
      <c r="BA60" s="45">
        <v>0</v>
      </c>
      <c r="BB60" s="45">
        <v>0</v>
      </c>
      <c r="BC60" s="45">
        <v>0</v>
      </c>
      <c r="BD60" s="45">
        <v>16400</v>
      </c>
      <c r="BE60" s="45">
        <v>0</v>
      </c>
      <c r="BF60" s="45">
        <v>11213.7316</v>
      </c>
      <c r="BG60" s="45">
        <v>0</v>
      </c>
      <c r="BH60" s="45">
        <v>0</v>
      </c>
      <c r="BI60" s="45">
        <v>0</v>
      </c>
      <c r="BJ60" s="45">
        <v>0</v>
      </c>
      <c r="BK60" s="45">
        <v>0</v>
      </c>
      <c r="BL60" s="45">
        <v>0</v>
      </c>
      <c r="BM60" s="45">
        <v>0</v>
      </c>
      <c r="BN60" s="45">
        <v>0</v>
      </c>
      <c r="BO60" s="45">
        <v>0</v>
      </c>
    </row>
    <row r="61" spans="1:67" ht="16.5" customHeight="1">
      <c r="A61" s="46"/>
      <c r="B61" s="49">
        <v>52</v>
      </c>
      <c r="C61" s="47" t="s">
        <v>145</v>
      </c>
      <c r="D61" s="45">
        <f t="shared" si="8"/>
        <v>5219.22</v>
      </c>
      <c r="E61" s="45">
        <f t="shared" si="9"/>
        <v>2171.028</v>
      </c>
      <c r="F61" s="45">
        <f t="shared" si="10"/>
        <v>4786.3</v>
      </c>
      <c r="G61" s="45">
        <f t="shared" si="11"/>
        <v>2171.028</v>
      </c>
      <c r="H61" s="45">
        <f t="shared" si="12"/>
        <v>432.91999999999996</v>
      </c>
      <c r="I61" s="45">
        <f t="shared" si="13"/>
        <v>0</v>
      </c>
      <c r="J61" s="45">
        <v>4060</v>
      </c>
      <c r="K61" s="45">
        <v>2002.828</v>
      </c>
      <c r="L61" s="45">
        <v>0</v>
      </c>
      <c r="M61" s="45">
        <v>0</v>
      </c>
      <c r="N61" s="45">
        <v>460.8</v>
      </c>
      <c r="O61" s="45">
        <v>168.2</v>
      </c>
      <c r="P61" s="45">
        <v>10</v>
      </c>
      <c r="Q61" s="45">
        <v>0</v>
      </c>
      <c r="R61" s="45">
        <v>0</v>
      </c>
      <c r="S61" s="45">
        <v>0</v>
      </c>
      <c r="T61" s="45">
        <v>126</v>
      </c>
      <c r="U61" s="45">
        <v>52.7</v>
      </c>
      <c r="V61" s="45">
        <v>100</v>
      </c>
      <c r="W61" s="45">
        <v>25</v>
      </c>
      <c r="X61" s="45">
        <v>20.5</v>
      </c>
      <c r="Y61" s="45">
        <v>20.5</v>
      </c>
      <c r="Z61" s="45">
        <v>20.5</v>
      </c>
      <c r="AA61" s="45">
        <v>20.5</v>
      </c>
      <c r="AB61" s="45">
        <v>0</v>
      </c>
      <c r="AC61" s="45">
        <v>0</v>
      </c>
      <c r="AD61" s="45">
        <v>337</v>
      </c>
      <c r="AE61" s="45">
        <v>68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f t="shared" si="14"/>
        <v>265.5</v>
      </c>
      <c r="AS61" s="45">
        <f t="shared" si="15"/>
        <v>0</v>
      </c>
      <c r="AT61" s="45">
        <v>265.5</v>
      </c>
      <c r="AU61" s="45">
        <v>0</v>
      </c>
      <c r="AV61" s="45">
        <v>0</v>
      </c>
      <c r="AW61" s="45">
        <v>0</v>
      </c>
      <c r="AX61" s="45">
        <v>265.5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209.92</v>
      </c>
      <c r="BE61" s="45">
        <v>0</v>
      </c>
      <c r="BF61" s="45">
        <v>223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</row>
    <row r="62" spans="1:67" ht="16.5" customHeight="1">
      <c r="A62" s="46"/>
      <c r="B62" s="49">
        <v>53</v>
      </c>
      <c r="C62" s="47" t="s">
        <v>146</v>
      </c>
      <c r="D62" s="45">
        <f t="shared" si="8"/>
        <v>6622</v>
      </c>
      <c r="E62" s="45">
        <f t="shared" si="9"/>
        <v>2752.131</v>
      </c>
      <c r="F62" s="45">
        <f t="shared" si="10"/>
        <v>6622</v>
      </c>
      <c r="G62" s="45">
        <f t="shared" si="11"/>
        <v>2752.131</v>
      </c>
      <c r="H62" s="45">
        <f t="shared" si="12"/>
        <v>0</v>
      </c>
      <c r="I62" s="45">
        <f t="shared" si="13"/>
        <v>0</v>
      </c>
      <c r="J62" s="45">
        <v>5520</v>
      </c>
      <c r="K62" s="45">
        <v>2578.491</v>
      </c>
      <c r="L62" s="45">
        <v>0</v>
      </c>
      <c r="M62" s="45">
        <v>0</v>
      </c>
      <c r="N62" s="45">
        <v>588</v>
      </c>
      <c r="O62" s="45">
        <v>173.64</v>
      </c>
      <c r="P62" s="45">
        <v>80</v>
      </c>
      <c r="Q62" s="45">
        <v>30</v>
      </c>
      <c r="R62" s="45">
        <v>0</v>
      </c>
      <c r="S62" s="45">
        <v>0</v>
      </c>
      <c r="T62" s="45">
        <v>0</v>
      </c>
      <c r="U62" s="45">
        <v>0</v>
      </c>
      <c r="V62" s="45">
        <v>120</v>
      </c>
      <c r="W62" s="45">
        <v>42</v>
      </c>
      <c r="X62" s="45">
        <v>51</v>
      </c>
      <c r="Y62" s="45">
        <v>33.64</v>
      </c>
      <c r="Z62" s="45">
        <v>21</v>
      </c>
      <c r="AA62" s="45">
        <v>21</v>
      </c>
      <c r="AB62" s="45">
        <v>0</v>
      </c>
      <c r="AC62" s="45">
        <v>0</v>
      </c>
      <c r="AD62" s="45">
        <v>250</v>
      </c>
      <c r="AE62" s="45">
        <v>0</v>
      </c>
      <c r="AF62" s="45">
        <v>0</v>
      </c>
      <c r="AG62" s="45">
        <v>0</v>
      </c>
      <c r="AH62" s="45">
        <v>0</v>
      </c>
      <c r="AI62" s="45">
        <v>0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f t="shared" si="14"/>
        <v>514</v>
      </c>
      <c r="AS62" s="45">
        <f t="shared" si="15"/>
        <v>0</v>
      </c>
      <c r="AT62" s="45">
        <v>514</v>
      </c>
      <c r="AU62" s="45">
        <v>0</v>
      </c>
      <c r="AV62" s="45">
        <v>0</v>
      </c>
      <c r="AW62" s="45">
        <v>0</v>
      </c>
      <c r="AX62" s="45">
        <v>514</v>
      </c>
      <c r="AY62" s="45">
        <v>0</v>
      </c>
      <c r="AZ62" s="45">
        <v>0</v>
      </c>
      <c r="BA62" s="45">
        <v>0</v>
      </c>
      <c r="BB62" s="45">
        <v>0</v>
      </c>
      <c r="BC62" s="45">
        <v>0</v>
      </c>
      <c r="BD62" s="45">
        <v>0</v>
      </c>
      <c r="BE62" s="45">
        <v>0</v>
      </c>
      <c r="BF62" s="45">
        <v>0</v>
      </c>
      <c r="BG62" s="45">
        <v>0</v>
      </c>
      <c r="BH62" s="45">
        <v>0</v>
      </c>
      <c r="BI62" s="45">
        <v>0</v>
      </c>
      <c r="BJ62" s="45">
        <v>0</v>
      </c>
      <c r="BK62" s="45">
        <v>0</v>
      </c>
      <c r="BL62" s="45">
        <v>0</v>
      </c>
      <c r="BM62" s="45">
        <v>0</v>
      </c>
      <c r="BN62" s="45">
        <v>0</v>
      </c>
      <c r="BO62" s="45">
        <v>0</v>
      </c>
    </row>
    <row r="63" spans="1:67" ht="16.5" customHeight="1">
      <c r="A63" s="46"/>
      <c r="B63" s="49">
        <v>54</v>
      </c>
      <c r="C63" s="47" t="s">
        <v>147</v>
      </c>
      <c r="D63" s="45">
        <f t="shared" si="8"/>
        <v>6536.695</v>
      </c>
      <c r="E63" s="45">
        <f t="shared" si="9"/>
        <v>2152.264</v>
      </c>
      <c r="F63" s="45">
        <f t="shared" si="10"/>
        <v>5241.8</v>
      </c>
      <c r="G63" s="45">
        <f t="shared" si="11"/>
        <v>2152.264</v>
      </c>
      <c r="H63" s="45">
        <f t="shared" si="12"/>
        <v>1294.895</v>
      </c>
      <c r="I63" s="45">
        <f t="shared" si="13"/>
        <v>0</v>
      </c>
      <c r="J63" s="45">
        <v>4295.2</v>
      </c>
      <c r="K63" s="45">
        <v>2032.364</v>
      </c>
      <c r="L63" s="45">
        <v>0</v>
      </c>
      <c r="M63" s="45">
        <v>0</v>
      </c>
      <c r="N63" s="45">
        <v>579.6</v>
      </c>
      <c r="O63" s="45">
        <v>119.9</v>
      </c>
      <c r="P63" s="45">
        <v>0</v>
      </c>
      <c r="Q63" s="45">
        <v>0</v>
      </c>
      <c r="R63" s="45">
        <v>0</v>
      </c>
      <c r="S63" s="45">
        <v>0</v>
      </c>
      <c r="T63" s="45">
        <v>102</v>
      </c>
      <c r="U63" s="45">
        <v>42.3</v>
      </c>
      <c r="V63" s="45">
        <v>150</v>
      </c>
      <c r="W63" s="45">
        <v>0</v>
      </c>
      <c r="X63" s="45">
        <v>77.6</v>
      </c>
      <c r="Y63" s="45">
        <v>77.6</v>
      </c>
      <c r="Z63" s="45">
        <v>77.6</v>
      </c>
      <c r="AA63" s="45">
        <v>77.6</v>
      </c>
      <c r="AB63" s="45">
        <v>0</v>
      </c>
      <c r="AC63" s="45">
        <v>0</v>
      </c>
      <c r="AD63" s="45">
        <v>890</v>
      </c>
      <c r="AE63" s="45">
        <v>240</v>
      </c>
      <c r="AF63" s="45">
        <v>0</v>
      </c>
      <c r="AG63" s="45">
        <v>0</v>
      </c>
      <c r="AH63" s="45">
        <v>0</v>
      </c>
      <c r="AI63" s="45">
        <v>0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f t="shared" si="14"/>
        <v>367</v>
      </c>
      <c r="AS63" s="45">
        <f t="shared" si="15"/>
        <v>0</v>
      </c>
      <c r="AT63" s="45">
        <v>367</v>
      </c>
      <c r="AU63" s="45">
        <v>0</v>
      </c>
      <c r="AV63" s="45">
        <v>0</v>
      </c>
      <c r="AW63" s="45">
        <v>0</v>
      </c>
      <c r="AX63" s="45">
        <v>367</v>
      </c>
      <c r="AY63" s="45">
        <v>0</v>
      </c>
      <c r="AZ63" s="45">
        <v>0</v>
      </c>
      <c r="BA63" s="45">
        <v>0</v>
      </c>
      <c r="BB63" s="45">
        <v>0</v>
      </c>
      <c r="BC63" s="45">
        <v>0</v>
      </c>
      <c r="BD63" s="45">
        <v>1294.895</v>
      </c>
      <c r="BE63" s="45">
        <v>0</v>
      </c>
      <c r="BF63" s="45">
        <v>0</v>
      </c>
      <c r="BG63" s="45">
        <v>0</v>
      </c>
      <c r="BH63" s="45">
        <v>0</v>
      </c>
      <c r="BI63" s="45">
        <v>0</v>
      </c>
      <c r="BJ63" s="45">
        <v>0</v>
      </c>
      <c r="BK63" s="45">
        <v>0</v>
      </c>
      <c r="BL63" s="45">
        <v>0</v>
      </c>
      <c r="BM63" s="45">
        <v>0</v>
      </c>
      <c r="BN63" s="45">
        <v>0</v>
      </c>
      <c r="BO63" s="45">
        <v>0</v>
      </c>
    </row>
    <row r="64" spans="1:67" ht="16.5" customHeight="1">
      <c r="A64" s="46"/>
      <c r="B64" s="49">
        <v>55</v>
      </c>
      <c r="C64" s="47" t="s">
        <v>148</v>
      </c>
      <c r="D64" s="45">
        <f t="shared" si="8"/>
        <v>8789.15</v>
      </c>
      <c r="E64" s="45">
        <f t="shared" si="9"/>
        <v>3481.42</v>
      </c>
      <c r="F64" s="45">
        <f t="shared" si="10"/>
        <v>8773.8</v>
      </c>
      <c r="G64" s="45">
        <f t="shared" si="11"/>
        <v>3481.42</v>
      </c>
      <c r="H64" s="45">
        <f t="shared" si="12"/>
        <v>15.35</v>
      </c>
      <c r="I64" s="45">
        <f t="shared" si="13"/>
        <v>0</v>
      </c>
      <c r="J64" s="45">
        <v>6519.8</v>
      </c>
      <c r="K64" s="45">
        <v>2907.92</v>
      </c>
      <c r="L64" s="45">
        <v>0</v>
      </c>
      <c r="M64" s="45">
        <v>0</v>
      </c>
      <c r="N64" s="45">
        <v>1530</v>
      </c>
      <c r="O64" s="45">
        <v>382.5</v>
      </c>
      <c r="P64" s="45">
        <v>150</v>
      </c>
      <c r="Q64" s="45">
        <v>0</v>
      </c>
      <c r="R64" s="45">
        <v>0</v>
      </c>
      <c r="S64" s="45">
        <v>0</v>
      </c>
      <c r="T64" s="45">
        <v>110</v>
      </c>
      <c r="U64" s="45">
        <v>42.5</v>
      </c>
      <c r="V64" s="45">
        <v>350</v>
      </c>
      <c r="W64" s="45">
        <v>100</v>
      </c>
      <c r="X64" s="45">
        <v>30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2300</v>
      </c>
      <c r="AE64" s="45">
        <v>967.701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120</v>
      </c>
      <c r="AQ64" s="45">
        <v>110</v>
      </c>
      <c r="AR64" s="45">
        <f t="shared" si="14"/>
        <v>604</v>
      </c>
      <c r="AS64" s="45">
        <f t="shared" si="15"/>
        <v>81</v>
      </c>
      <c r="AT64" s="45">
        <v>604</v>
      </c>
      <c r="AU64" s="45">
        <v>81</v>
      </c>
      <c r="AV64" s="45">
        <v>0</v>
      </c>
      <c r="AW64" s="45">
        <v>0</v>
      </c>
      <c r="AX64" s="45">
        <v>453.7</v>
      </c>
      <c r="AY64" s="45">
        <v>15</v>
      </c>
      <c r="AZ64" s="45">
        <v>0</v>
      </c>
      <c r="BA64" s="45">
        <v>0</v>
      </c>
      <c r="BB64" s="45">
        <v>0</v>
      </c>
      <c r="BC64" s="45">
        <v>0</v>
      </c>
      <c r="BD64" s="45">
        <v>0</v>
      </c>
      <c r="BE64" s="45">
        <v>0</v>
      </c>
      <c r="BF64" s="45">
        <v>15.35</v>
      </c>
      <c r="BG64" s="45">
        <v>0</v>
      </c>
      <c r="BH64" s="45">
        <v>0</v>
      </c>
      <c r="BI64" s="45">
        <v>0</v>
      </c>
      <c r="BJ64" s="45">
        <v>0</v>
      </c>
      <c r="BK64" s="45">
        <v>0</v>
      </c>
      <c r="BL64" s="45">
        <v>0</v>
      </c>
      <c r="BM64" s="45">
        <v>0</v>
      </c>
      <c r="BN64" s="45">
        <v>0</v>
      </c>
      <c r="BO64" s="45">
        <v>0</v>
      </c>
    </row>
    <row r="65" spans="1:67" ht="16.5" customHeight="1">
      <c r="A65" s="46"/>
      <c r="B65" s="49">
        <v>56</v>
      </c>
      <c r="C65" s="47" t="s">
        <v>149</v>
      </c>
      <c r="D65" s="45">
        <f t="shared" si="8"/>
        <v>58161.5051</v>
      </c>
      <c r="E65" s="45">
        <f t="shared" si="9"/>
        <v>28521.662</v>
      </c>
      <c r="F65" s="45">
        <f t="shared" si="10"/>
        <v>52373</v>
      </c>
      <c r="G65" s="45">
        <f t="shared" si="11"/>
        <v>24764.678</v>
      </c>
      <c r="H65" s="45">
        <f t="shared" si="12"/>
        <v>5788.5051</v>
      </c>
      <c r="I65" s="45">
        <f t="shared" si="13"/>
        <v>3756.984</v>
      </c>
      <c r="J65" s="45">
        <v>25500</v>
      </c>
      <c r="K65" s="45">
        <v>11914.354</v>
      </c>
      <c r="L65" s="45">
        <v>0</v>
      </c>
      <c r="M65" s="45">
        <v>0</v>
      </c>
      <c r="N65" s="45">
        <v>6394.4</v>
      </c>
      <c r="O65" s="45">
        <v>3154.302</v>
      </c>
      <c r="P65" s="45">
        <v>1200</v>
      </c>
      <c r="Q65" s="45">
        <v>663.001</v>
      </c>
      <c r="R65" s="45">
        <v>120</v>
      </c>
      <c r="S65" s="45">
        <v>60</v>
      </c>
      <c r="T65" s="45">
        <v>250</v>
      </c>
      <c r="U65" s="45">
        <v>139.6</v>
      </c>
      <c r="V65" s="45">
        <v>300</v>
      </c>
      <c r="W65" s="45">
        <v>114</v>
      </c>
      <c r="X65" s="45">
        <v>300</v>
      </c>
      <c r="Y65" s="45">
        <v>250</v>
      </c>
      <c r="Z65" s="45">
        <v>0</v>
      </c>
      <c r="AA65" s="45">
        <v>0</v>
      </c>
      <c r="AB65" s="45">
        <v>0</v>
      </c>
      <c r="AC65" s="45">
        <v>0</v>
      </c>
      <c r="AD65" s="45">
        <v>1650</v>
      </c>
      <c r="AE65" s="45">
        <v>499.306</v>
      </c>
      <c r="AF65" s="45">
        <v>0</v>
      </c>
      <c r="AG65" s="45">
        <v>0</v>
      </c>
      <c r="AH65" s="45">
        <v>16300</v>
      </c>
      <c r="AI65" s="45">
        <v>8305</v>
      </c>
      <c r="AJ65" s="45">
        <v>16300</v>
      </c>
      <c r="AK65" s="45">
        <v>8305</v>
      </c>
      <c r="AL65" s="45">
        <v>0</v>
      </c>
      <c r="AM65" s="45">
        <v>0</v>
      </c>
      <c r="AN65" s="45">
        <v>0</v>
      </c>
      <c r="AO65" s="45">
        <v>0</v>
      </c>
      <c r="AP65" s="45">
        <v>1000</v>
      </c>
      <c r="AQ65" s="45">
        <v>730</v>
      </c>
      <c r="AR65" s="45">
        <f t="shared" si="14"/>
        <v>3178.6</v>
      </c>
      <c r="AS65" s="45">
        <f t="shared" si="15"/>
        <v>661.022</v>
      </c>
      <c r="AT65" s="45">
        <v>3178.6</v>
      </c>
      <c r="AU65" s="45">
        <v>661.022</v>
      </c>
      <c r="AV65" s="45">
        <v>0</v>
      </c>
      <c r="AW65" s="45">
        <v>0</v>
      </c>
      <c r="AX65" s="45">
        <v>2618.6</v>
      </c>
      <c r="AY65" s="45">
        <v>432.022</v>
      </c>
      <c r="AZ65" s="45">
        <v>0</v>
      </c>
      <c r="BA65" s="45">
        <v>0</v>
      </c>
      <c r="BB65" s="45">
        <v>0</v>
      </c>
      <c r="BC65" s="45">
        <v>0</v>
      </c>
      <c r="BD65" s="45">
        <v>5788.5051</v>
      </c>
      <c r="BE65" s="45">
        <v>3756.984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</row>
    <row r="66" spans="1:67" ht="16.5" customHeight="1">
      <c r="A66" s="46"/>
      <c r="B66" s="49">
        <v>57</v>
      </c>
      <c r="C66" s="47" t="s">
        <v>150</v>
      </c>
      <c r="D66" s="45">
        <f t="shared" si="8"/>
        <v>25207.530600000002</v>
      </c>
      <c r="E66" s="45">
        <f t="shared" si="9"/>
        <v>9819.041000000001</v>
      </c>
      <c r="F66" s="45">
        <f t="shared" si="10"/>
        <v>19905.100000000002</v>
      </c>
      <c r="G66" s="45">
        <f t="shared" si="11"/>
        <v>8198.315</v>
      </c>
      <c r="H66" s="45">
        <f t="shared" si="12"/>
        <v>5302.4306</v>
      </c>
      <c r="I66" s="45">
        <f t="shared" si="13"/>
        <v>1620.726</v>
      </c>
      <c r="J66" s="45">
        <v>14588.2</v>
      </c>
      <c r="K66" s="45">
        <v>6465.42</v>
      </c>
      <c r="L66" s="45">
        <v>0</v>
      </c>
      <c r="M66" s="45">
        <v>0</v>
      </c>
      <c r="N66" s="45">
        <v>3314</v>
      </c>
      <c r="O66" s="45">
        <v>1352.495</v>
      </c>
      <c r="P66" s="45">
        <v>190</v>
      </c>
      <c r="Q66" s="45">
        <v>147.568</v>
      </c>
      <c r="R66" s="45">
        <v>250</v>
      </c>
      <c r="S66" s="45">
        <v>150</v>
      </c>
      <c r="T66" s="45">
        <v>250</v>
      </c>
      <c r="U66" s="45">
        <v>136.241</v>
      </c>
      <c r="V66" s="45">
        <v>239</v>
      </c>
      <c r="W66" s="45">
        <v>118.5</v>
      </c>
      <c r="X66" s="45">
        <v>50</v>
      </c>
      <c r="Y66" s="45">
        <v>5.88</v>
      </c>
      <c r="Z66" s="45">
        <v>0</v>
      </c>
      <c r="AA66" s="45">
        <v>0</v>
      </c>
      <c r="AB66" s="45">
        <v>350</v>
      </c>
      <c r="AC66" s="45">
        <v>95</v>
      </c>
      <c r="AD66" s="45">
        <v>270</v>
      </c>
      <c r="AE66" s="45">
        <v>109.72</v>
      </c>
      <c r="AF66" s="45">
        <v>0</v>
      </c>
      <c r="AG66" s="45">
        <v>0</v>
      </c>
      <c r="AH66" s="45">
        <v>0</v>
      </c>
      <c r="AI66" s="45">
        <v>0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600</v>
      </c>
      <c r="AQ66" s="45">
        <v>300</v>
      </c>
      <c r="AR66" s="45">
        <f t="shared" si="14"/>
        <v>1402.9</v>
      </c>
      <c r="AS66" s="45">
        <f t="shared" si="15"/>
        <v>80.4</v>
      </c>
      <c r="AT66" s="45">
        <v>1402.9</v>
      </c>
      <c r="AU66" s="45">
        <v>80.4</v>
      </c>
      <c r="AV66" s="45">
        <v>0</v>
      </c>
      <c r="AW66" s="45">
        <v>0</v>
      </c>
      <c r="AX66" s="45">
        <v>1231.9</v>
      </c>
      <c r="AY66" s="45">
        <v>0</v>
      </c>
      <c r="AZ66" s="45">
        <v>0</v>
      </c>
      <c r="BA66" s="45">
        <v>0</v>
      </c>
      <c r="BB66" s="45">
        <v>0</v>
      </c>
      <c r="BC66" s="45">
        <v>0</v>
      </c>
      <c r="BD66" s="45">
        <v>4404.6046</v>
      </c>
      <c r="BE66" s="45">
        <v>2969.9</v>
      </c>
      <c r="BF66" s="45">
        <v>2500</v>
      </c>
      <c r="BG66" s="45">
        <v>253</v>
      </c>
      <c r="BH66" s="45">
        <v>0</v>
      </c>
      <c r="BI66" s="45">
        <v>0</v>
      </c>
      <c r="BJ66" s="45">
        <v>0</v>
      </c>
      <c r="BK66" s="45">
        <v>0</v>
      </c>
      <c r="BL66" s="45">
        <v>-1602.174</v>
      </c>
      <c r="BM66" s="45">
        <v>-1602.174</v>
      </c>
      <c r="BN66" s="45">
        <v>0</v>
      </c>
      <c r="BO66" s="45">
        <v>0</v>
      </c>
    </row>
    <row r="67" spans="1:67" ht="16.5" customHeight="1">
      <c r="A67" s="46"/>
      <c r="B67" s="49">
        <v>58</v>
      </c>
      <c r="C67" s="47" t="s">
        <v>151</v>
      </c>
      <c r="D67" s="45">
        <f t="shared" si="8"/>
        <v>5354.562000000001</v>
      </c>
      <c r="E67" s="45">
        <f t="shared" si="9"/>
        <v>1963.7210000000005</v>
      </c>
      <c r="F67" s="45">
        <f t="shared" si="10"/>
        <v>5277.700000000001</v>
      </c>
      <c r="G67" s="45">
        <f t="shared" si="11"/>
        <v>2271.9750000000004</v>
      </c>
      <c r="H67" s="45">
        <f t="shared" si="12"/>
        <v>76.862</v>
      </c>
      <c r="I67" s="45">
        <f t="shared" si="13"/>
        <v>-308.254</v>
      </c>
      <c r="J67" s="45">
        <v>4576.6</v>
      </c>
      <c r="K67" s="45">
        <v>2108.655</v>
      </c>
      <c r="L67" s="45">
        <v>0</v>
      </c>
      <c r="M67" s="45">
        <v>0</v>
      </c>
      <c r="N67" s="45">
        <v>403.6</v>
      </c>
      <c r="O67" s="45">
        <v>163.32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100</v>
      </c>
      <c r="W67" s="45">
        <v>20</v>
      </c>
      <c r="X67" s="45">
        <v>33.6</v>
      </c>
      <c r="Y67" s="45">
        <v>33.6</v>
      </c>
      <c r="Z67" s="45">
        <v>33.6</v>
      </c>
      <c r="AA67" s="45">
        <v>33.6</v>
      </c>
      <c r="AB67" s="45">
        <v>0</v>
      </c>
      <c r="AC67" s="45">
        <v>0</v>
      </c>
      <c r="AD67" s="45">
        <v>1711</v>
      </c>
      <c r="AE67" s="45">
        <v>217.35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f t="shared" si="14"/>
        <v>297.5</v>
      </c>
      <c r="AS67" s="45">
        <f t="shared" si="15"/>
        <v>0</v>
      </c>
      <c r="AT67" s="45">
        <v>297.5</v>
      </c>
      <c r="AU67" s="45">
        <v>0</v>
      </c>
      <c r="AV67" s="45">
        <v>0</v>
      </c>
      <c r="AW67" s="45">
        <v>0</v>
      </c>
      <c r="AX67" s="45">
        <v>297.5</v>
      </c>
      <c r="AY67" s="45">
        <v>0</v>
      </c>
      <c r="AZ67" s="45">
        <v>0</v>
      </c>
      <c r="BA67" s="45">
        <v>0</v>
      </c>
      <c r="BB67" s="45">
        <v>0</v>
      </c>
      <c r="BC67" s="45">
        <v>0</v>
      </c>
      <c r="BD67" s="45">
        <v>0</v>
      </c>
      <c r="BE67" s="45">
        <v>0</v>
      </c>
      <c r="BF67" s="45">
        <v>76.862</v>
      </c>
      <c r="BG67" s="45">
        <v>76.5</v>
      </c>
      <c r="BH67" s="45">
        <v>0</v>
      </c>
      <c r="BI67" s="45">
        <v>0</v>
      </c>
      <c r="BJ67" s="45">
        <v>0</v>
      </c>
      <c r="BK67" s="45">
        <v>0</v>
      </c>
      <c r="BL67" s="45">
        <v>0</v>
      </c>
      <c r="BM67" s="45">
        <v>-384.754</v>
      </c>
      <c r="BN67" s="45">
        <v>0</v>
      </c>
      <c r="BO67" s="45">
        <v>0</v>
      </c>
    </row>
    <row r="68" spans="1:67" ht="16.5" customHeight="1">
      <c r="A68" s="46"/>
      <c r="B68" s="49">
        <v>59</v>
      </c>
      <c r="C68" s="47" t="s">
        <v>152</v>
      </c>
      <c r="D68" s="45">
        <f t="shared" si="8"/>
        <v>66596.583</v>
      </c>
      <c r="E68" s="45">
        <f t="shared" si="9"/>
        <v>19840.08</v>
      </c>
      <c r="F68" s="45">
        <f t="shared" si="10"/>
        <v>55825.6</v>
      </c>
      <c r="G68" s="45">
        <f t="shared" si="11"/>
        <v>19652.68</v>
      </c>
      <c r="H68" s="45">
        <f t="shared" si="12"/>
        <v>10770.983</v>
      </c>
      <c r="I68" s="45">
        <f t="shared" si="13"/>
        <v>187.39999999999998</v>
      </c>
      <c r="J68" s="45">
        <v>26531.6</v>
      </c>
      <c r="K68" s="45">
        <v>8768.699</v>
      </c>
      <c r="L68" s="45">
        <v>0</v>
      </c>
      <c r="M68" s="45">
        <v>0</v>
      </c>
      <c r="N68" s="45">
        <v>4276</v>
      </c>
      <c r="O68" s="45">
        <v>603.981</v>
      </c>
      <c r="P68" s="45">
        <v>360</v>
      </c>
      <c r="Q68" s="45">
        <v>137.079</v>
      </c>
      <c r="R68" s="45">
        <v>100</v>
      </c>
      <c r="S68" s="45">
        <v>0</v>
      </c>
      <c r="T68" s="45">
        <v>300</v>
      </c>
      <c r="U68" s="45">
        <v>89.082</v>
      </c>
      <c r="V68" s="45">
        <v>500</v>
      </c>
      <c r="W68" s="45">
        <v>66</v>
      </c>
      <c r="X68" s="45">
        <v>350</v>
      </c>
      <c r="Y68" s="45">
        <v>59</v>
      </c>
      <c r="Z68" s="45">
        <v>0</v>
      </c>
      <c r="AA68" s="45">
        <v>0</v>
      </c>
      <c r="AB68" s="45">
        <v>655</v>
      </c>
      <c r="AC68" s="45">
        <v>35.47</v>
      </c>
      <c r="AD68" s="45">
        <v>10</v>
      </c>
      <c r="AE68" s="45">
        <v>0</v>
      </c>
      <c r="AF68" s="45">
        <v>0</v>
      </c>
      <c r="AG68" s="45">
        <v>0</v>
      </c>
      <c r="AH68" s="45">
        <v>19688</v>
      </c>
      <c r="AI68" s="45">
        <v>9400</v>
      </c>
      <c r="AJ68" s="45">
        <v>19688</v>
      </c>
      <c r="AK68" s="45">
        <v>9400</v>
      </c>
      <c r="AL68" s="45">
        <v>0</v>
      </c>
      <c r="AM68" s="45">
        <v>0</v>
      </c>
      <c r="AN68" s="45">
        <v>0</v>
      </c>
      <c r="AO68" s="45">
        <v>0</v>
      </c>
      <c r="AP68" s="45">
        <v>1600</v>
      </c>
      <c r="AQ68" s="45">
        <v>740</v>
      </c>
      <c r="AR68" s="45">
        <f t="shared" si="14"/>
        <v>3730</v>
      </c>
      <c r="AS68" s="45">
        <f t="shared" si="15"/>
        <v>140</v>
      </c>
      <c r="AT68" s="45">
        <v>3730</v>
      </c>
      <c r="AU68" s="45">
        <v>140</v>
      </c>
      <c r="AV68" s="45">
        <v>0</v>
      </c>
      <c r="AW68" s="45">
        <v>0</v>
      </c>
      <c r="AX68" s="45">
        <v>2900</v>
      </c>
      <c r="AY68" s="45">
        <v>0</v>
      </c>
      <c r="AZ68" s="45">
        <v>0</v>
      </c>
      <c r="BA68" s="45">
        <v>0</v>
      </c>
      <c r="BB68" s="45">
        <v>0</v>
      </c>
      <c r="BC68" s="45">
        <v>0</v>
      </c>
      <c r="BD68" s="45">
        <v>2000</v>
      </c>
      <c r="BE68" s="45">
        <v>0</v>
      </c>
      <c r="BF68" s="45">
        <v>8770.983</v>
      </c>
      <c r="BG68" s="45">
        <v>512.4</v>
      </c>
      <c r="BH68" s="45">
        <v>0</v>
      </c>
      <c r="BI68" s="45">
        <v>0</v>
      </c>
      <c r="BJ68" s="45">
        <v>0</v>
      </c>
      <c r="BK68" s="45">
        <v>-325</v>
      </c>
      <c r="BL68" s="45">
        <v>0</v>
      </c>
      <c r="BM68" s="45">
        <v>0</v>
      </c>
      <c r="BN68" s="45">
        <v>0</v>
      </c>
      <c r="BO68" s="45">
        <v>0</v>
      </c>
    </row>
    <row r="69" spans="1:67" ht="16.5" customHeight="1">
      <c r="A69" s="46"/>
      <c r="B69" s="49">
        <v>60</v>
      </c>
      <c r="C69" s="47" t="s">
        <v>153</v>
      </c>
      <c r="D69" s="45">
        <f t="shared" si="8"/>
        <v>4657.0634</v>
      </c>
      <c r="E69" s="45">
        <f t="shared" si="9"/>
        <v>2053.638</v>
      </c>
      <c r="F69" s="45">
        <f t="shared" si="10"/>
        <v>4230.5</v>
      </c>
      <c r="G69" s="45">
        <f t="shared" si="11"/>
        <v>2053.638</v>
      </c>
      <c r="H69" s="45">
        <f t="shared" si="12"/>
        <v>426.5634</v>
      </c>
      <c r="I69" s="45">
        <f t="shared" si="13"/>
        <v>0</v>
      </c>
      <c r="J69" s="45">
        <v>3935.5</v>
      </c>
      <c r="K69" s="45">
        <v>2013.638</v>
      </c>
      <c r="L69" s="45">
        <v>0</v>
      </c>
      <c r="M69" s="45">
        <v>0</v>
      </c>
      <c r="N69" s="45">
        <v>63</v>
      </c>
      <c r="O69" s="45">
        <v>40</v>
      </c>
      <c r="P69" s="45">
        <v>10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43</v>
      </c>
      <c r="W69" s="45">
        <v>40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1072</v>
      </c>
      <c r="AE69" s="45">
        <v>532.04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f t="shared" si="14"/>
        <v>232</v>
      </c>
      <c r="AS69" s="45">
        <f t="shared" si="15"/>
        <v>0</v>
      </c>
      <c r="AT69" s="45">
        <v>232</v>
      </c>
      <c r="AU69" s="45">
        <v>0</v>
      </c>
      <c r="AV69" s="45">
        <v>0</v>
      </c>
      <c r="AW69" s="45">
        <v>0</v>
      </c>
      <c r="AX69" s="45">
        <v>211.5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426.5634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</row>
    <row r="70" spans="1:67" ht="16.5" customHeight="1">
      <c r="A70" s="46"/>
      <c r="B70" s="49">
        <v>61</v>
      </c>
      <c r="C70" s="47" t="s">
        <v>154</v>
      </c>
      <c r="D70" s="45">
        <f t="shared" si="8"/>
        <v>27115.2882</v>
      </c>
      <c r="E70" s="45">
        <f t="shared" si="9"/>
        <v>13187.622</v>
      </c>
      <c r="F70" s="45">
        <f t="shared" si="10"/>
        <v>27045.3</v>
      </c>
      <c r="G70" s="45">
        <f t="shared" si="11"/>
        <v>13118.622</v>
      </c>
      <c r="H70" s="45">
        <f t="shared" si="12"/>
        <v>69.9882</v>
      </c>
      <c r="I70" s="45">
        <f t="shared" si="13"/>
        <v>69</v>
      </c>
      <c r="J70" s="45">
        <v>13680</v>
      </c>
      <c r="K70" s="45">
        <v>6884.714</v>
      </c>
      <c r="L70" s="45">
        <v>0</v>
      </c>
      <c r="M70" s="45">
        <v>0</v>
      </c>
      <c r="N70" s="45">
        <v>3517</v>
      </c>
      <c r="O70" s="45">
        <v>1636.7</v>
      </c>
      <c r="P70" s="45">
        <v>740</v>
      </c>
      <c r="Q70" s="45">
        <v>388.26</v>
      </c>
      <c r="R70" s="45">
        <v>0</v>
      </c>
      <c r="S70" s="45">
        <v>0</v>
      </c>
      <c r="T70" s="45">
        <v>300</v>
      </c>
      <c r="U70" s="45">
        <v>116</v>
      </c>
      <c r="V70" s="45">
        <v>250</v>
      </c>
      <c r="W70" s="45">
        <v>115</v>
      </c>
      <c r="X70" s="45">
        <v>387</v>
      </c>
      <c r="Y70" s="45">
        <v>111</v>
      </c>
      <c r="Z70" s="45">
        <v>186</v>
      </c>
      <c r="AA70" s="45">
        <v>45</v>
      </c>
      <c r="AB70" s="45">
        <v>0</v>
      </c>
      <c r="AC70" s="45">
        <v>0</v>
      </c>
      <c r="AD70" s="45">
        <v>900</v>
      </c>
      <c r="AE70" s="45">
        <v>260.18</v>
      </c>
      <c r="AF70" s="45">
        <v>0</v>
      </c>
      <c r="AG70" s="45">
        <v>0</v>
      </c>
      <c r="AH70" s="45">
        <v>8000</v>
      </c>
      <c r="AI70" s="45">
        <v>4122.208</v>
      </c>
      <c r="AJ70" s="45">
        <v>8000</v>
      </c>
      <c r="AK70" s="45">
        <v>4122.208</v>
      </c>
      <c r="AL70" s="45">
        <v>0</v>
      </c>
      <c r="AM70" s="45">
        <v>0</v>
      </c>
      <c r="AN70" s="45">
        <v>0</v>
      </c>
      <c r="AO70" s="45">
        <v>0</v>
      </c>
      <c r="AP70" s="45">
        <v>460</v>
      </c>
      <c r="AQ70" s="45">
        <v>190</v>
      </c>
      <c r="AR70" s="45">
        <f t="shared" si="14"/>
        <v>1388.3</v>
      </c>
      <c r="AS70" s="45">
        <f t="shared" si="15"/>
        <v>285</v>
      </c>
      <c r="AT70" s="45">
        <v>1388.3</v>
      </c>
      <c r="AU70" s="45">
        <v>285</v>
      </c>
      <c r="AV70" s="45">
        <v>0</v>
      </c>
      <c r="AW70" s="45">
        <v>0</v>
      </c>
      <c r="AX70" s="45">
        <v>1360.3</v>
      </c>
      <c r="AY70" s="45">
        <v>285</v>
      </c>
      <c r="AZ70" s="45">
        <v>0</v>
      </c>
      <c r="BA70" s="45">
        <v>0</v>
      </c>
      <c r="BB70" s="45">
        <v>0</v>
      </c>
      <c r="BC70" s="45">
        <v>0</v>
      </c>
      <c r="BD70" s="45">
        <v>0</v>
      </c>
      <c r="BE70" s="45">
        <v>0</v>
      </c>
      <c r="BF70" s="45">
        <v>69.9882</v>
      </c>
      <c r="BG70" s="45">
        <v>69</v>
      </c>
      <c r="BH70" s="45">
        <v>0</v>
      </c>
      <c r="BI70" s="45">
        <v>0</v>
      </c>
      <c r="BJ70" s="45">
        <v>0</v>
      </c>
      <c r="BK70" s="45">
        <v>0</v>
      </c>
      <c r="BL70" s="45">
        <v>0</v>
      </c>
      <c r="BM70" s="45">
        <v>0</v>
      </c>
      <c r="BN70" s="45">
        <v>0</v>
      </c>
      <c r="BO70" s="45">
        <v>0</v>
      </c>
    </row>
    <row r="71" spans="1:67" ht="16.5" customHeight="1">
      <c r="A71" s="46"/>
      <c r="B71" s="49">
        <v>62</v>
      </c>
      <c r="C71" s="47" t="s">
        <v>155</v>
      </c>
      <c r="D71" s="45">
        <f t="shared" si="8"/>
        <v>15591.1609</v>
      </c>
      <c r="E71" s="45">
        <f t="shared" si="9"/>
        <v>6514.453</v>
      </c>
      <c r="F71" s="45">
        <f t="shared" si="10"/>
        <v>12038.7</v>
      </c>
      <c r="G71" s="45">
        <f t="shared" si="11"/>
        <v>5624.453</v>
      </c>
      <c r="H71" s="45">
        <f t="shared" si="12"/>
        <v>3552.4609</v>
      </c>
      <c r="I71" s="45">
        <f t="shared" si="13"/>
        <v>890</v>
      </c>
      <c r="J71" s="45">
        <v>8954.7</v>
      </c>
      <c r="K71" s="45">
        <v>4599.898</v>
      </c>
      <c r="L71" s="45">
        <v>0</v>
      </c>
      <c r="M71" s="45">
        <v>0</v>
      </c>
      <c r="N71" s="45">
        <v>2190</v>
      </c>
      <c r="O71" s="45">
        <v>824.555</v>
      </c>
      <c r="P71" s="45">
        <v>30</v>
      </c>
      <c r="Q71" s="45">
        <v>0</v>
      </c>
      <c r="R71" s="45">
        <v>960</v>
      </c>
      <c r="S71" s="45">
        <v>480</v>
      </c>
      <c r="T71" s="45">
        <v>100</v>
      </c>
      <c r="U71" s="45">
        <v>24.375</v>
      </c>
      <c r="V71" s="45">
        <v>200</v>
      </c>
      <c r="W71" s="45">
        <v>60</v>
      </c>
      <c r="X71" s="45">
        <v>0</v>
      </c>
      <c r="Y71" s="45">
        <v>0</v>
      </c>
      <c r="Z71" s="45">
        <v>0</v>
      </c>
      <c r="AA71" s="45">
        <v>0</v>
      </c>
      <c r="AB71" s="45">
        <v>0</v>
      </c>
      <c r="AC71" s="45">
        <v>0</v>
      </c>
      <c r="AD71" s="45">
        <v>3880</v>
      </c>
      <c r="AE71" s="45">
        <v>1275.562</v>
      </c>
      <c r="AF71" s="45">
        <v>0</v>
      </c>
      <c r="AG71" s="45">
        <v>0</v>
      </c>
      <c r="AH71" s="45">
        <v>0</v>
      </c>
      <c r="AI71" s="45">
        <v>0</v>
      </c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150</v>
      </c>
      <c r="AQ71" s="45">
        <v>80</v>
      </c>
      <c r="AR71" s="45">
        <f t="shared" si="14"/>
        <v>744</v>
      </c>
      <c r="AS71" s="45">
        <f t="shared" si="15"/>
        <v>120</v>
      </c>
      <c r="AT71" s="45">
        <v>744</v>
      </c>
      <c r="AU71" s="45">
        <v>120</v>
      </c>
      <c r="AV71" s="45">
        <v>0</v>
      </c>
      <c r="AW71" s="45">
        <v>0</v>
      </c>
      <c r="AX71" s="45">
        <v>544</v>
      </c>
      <c r="AY71" s="45">
        <v>55</v>
      </c>
      <c r="AZ71" s="45">
        <v>0</v>
      </c>
      <c r="BA71" s="45">
        <v>0</v>
      </c>
      <c r="BB71" s="45">
        <v>0</v>
      </c>
      <c r="BC71" s="45">
        <v>0</v>
      </c>
      <c r="BD71" s="45">
        <v>350</v>
      </c>
      <c r="BE71" s="45">
        <v>350</v>
      </c>
      <c r="BF71" s="45">
        <v>3202.4609</v>
      </c>
      <c r="BG71" s="45">
        <v>540</v>
      </c>
      <c r="BH71" s="45">
        <v>0</v>
      </c>
      <c r="BI71" s="45">
        <v>0</v>
      </c>
      <c r="BJ71" s="45">
        <v>0</v>
      </c>
      <c r="BK71" s="45">
        <v>0</v>
      </c>
      <c r="BL71" s="45">
        <v>0</v>
      </c>
      <c r="BM71" s="45">
        <v>0</v>
      </c>
      <c r="BN71" s="45">
        <v>0</v>
      </c>
      <c r="BO71" s="45">
        <v>0</v>
      </c>
    </row>
    <row r="72" spans="1:67" ht="16.5" customHeight="1">
      <c r="A72" s="46"/>
      <c r="B72" s="49">
        <v>63</v>
      </c>
      <c r="C72" s="47" t="s">
        <v>156</v>
      </c>
      <c r="D72" s="45">
        <f t="shared" si="8"/>
        <v>403175.1826</v>
      </c>
      <c r="E72" s="45">
        <f t="shared" si="9"/>
        <v>179315.50399999996</v>
      </c>
      <c r="F72" s="45">
        <f t="shared" si="10"/>
        <v>403006.9242</v>
      </c>
      <c r="G72" s="45">
        <f t="shared" si="11"/>
        <v>179207.66599999997</v>
      </c>
      <c r="H72" s="45">
        <f t="shared" si="12"/>
        <v>168.25840000000062</v>
      </c>
      <c r="I72" s="45">
        <f t="shared" si="13"/>
        <v>107.83800000000002</v>
      </c>
      <c r="J72" s="45">
        <v>80309.3</v>
      </c>
      <c r="K72" s="45">
        <v>38577.909</v>
      </c>
      <c r="L72" s="45">
        <v>0</v>
      </c>
      <c r="M72" s="45">
        <v>0</v>
      </c>
      <c r="N72" s="45">
        <v>108747.954</v>
      </c>
      <c r="O72" s="45">
        <v>42389.907</v>
      </c>
      <c r="P72" s="45">
        <v>8000</v>
      </c>
      <c r="Q72" s="45">
        <v>4451.923</v>
      </c>
      <c r="R72" s="45">
        <v>65483.2</v>
      </c>
      <c r="S72" s="45">
        <v>25119.656</v>
      </c>
      <c r="T72" s="45">
        <v>2051.954</v>
      </c>
      <c r="U72" s="45">
        <v>803.587</v>
      </c>
      <c r="V72" s="45">
        <v>4182.6</v>
      </c>
      <c r="W72" s="45">
        <v>315</v>
      </c>
      <c r="X72" s="45">
        <v>9242.4</v>
      </c>
      <c r="Y72" s="45">
        <v>4709.43</v>
      </c>
      <c r="Z72" s="45">
        <v>0</v>
      </c>
      <c r="AA72" s="45">
        <v>0</v>
      </c>
      <c r="AB72" s="45">
        <v>1600</v>
      </c>
      <c r="AC72" s="45">
        <v>710.46</v>
      </c>
      <c r="AD72" s="45">
        <v>25</v>
      </c>
      <c r="AE72" s="45">
        <v>0</v>
      </c>
      <c r="AF72" s="45">
        <v>0</v>
      </c>
      <c r="AG72" s="45">
        <v>0</v>
      </c>
      <c r="AH72" s="45">
        <v>192534.3</v>
      </c>
      <c r="AI72" s="45">
        <v>96520.8</v>
      </c>
      <c r="AJ72" s="45">
        <v>192534.3</v>
      </c>
      <c r="AK72" s="45">
        <v>96520.8</v>
      </c>
      <c r="AL72" s="45">
        <v>1920</v>
      </c>
      <c r="AM72" s="45">
        <v>1170</v>
      </c>
      <c r="AN72" s="45">
        <v>1920</v>
      </c>
      <c r="AO72" s="45">
        <v>1170</v>
      </c>
      <c r="AP72" s="45">
        <v>1000</v>
      </c>
      <c r="AQ72" s="45">
        <v>500</v>
      </c>
      <c r="AR72" s="45">
        <f t="shared" si="14"/>
        <v>18495.3702</v>
      </c>
      <c r="AS72" s="45">
        <f t="shared" si="15"/>
        <v>49.05</v>
      </c>
      <c r="AT72" s="45">
        <v>18495.3702</v>
      </c>
      <c r="AU72" s="45">
        <v>49.05</v>
      </c>
      <c r="AV72" s="45">
        <v>0</v>
      </c>
      <c r="AW72" s="45">
        <v>0</v>
      </c>
      <c r="AX72" s="45">
        <v>18042.3702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2668.2584</v>
      </c>
      <c r="BE72" s="45">
        <v>430</v>
      </c>
      <c r="BF72" s="45">
        <v>2500</v>
      </c>
      <c r="BG72" s="45">
        <v>37.35</v>
      </c>
      <c r="BH72" s="45">
        <v>0</v>
      </c>
      <c r="BI72" s="45">
        <v>0</v>
      </c>
      <c r="BJ72" s="45">
        <v>0</v>
      </c>
      <c r="BK72" s="45">
        <v>-359.512</v>
      </c>
      <c r="BL72" s="45">
        <v>-5000</v>
      </c>
      <c r="BM72" s="45">
        <v>0</v>
      </c>
      <c r="BN72" s="45">
        <v>0</v>
      </c>
      <c r="BO72" s="45">
        <v>0</v>
      </c>
    </row>
    <row r="73" spans="1:67" ht="16.5" customHeight="1">
      <c r="A73" s="46"/>
      <c r="B73" s="49">
        <v>64</v>
      </c>
      <c r="C73" s="47" t="s">
        <v>157</v>
      </c>
      <c r="D73" s="45">
        <f t="shared" si="8"/>
        <v>6877.4741</v>
      </c>
      <c r="E73" s="45">
        <f t="shared" si="9"/>
        <v>2512.357</v>
      </c>
      <c r="F73" s="45">
        <f t="shared" si="10"/>
        <v>6652.5</v>
      </c>
      <c r="G73" s="45">
        <f t="shared" si="11"/>
        <v>2512.357</v>
      </c>
      <c r="H73" s="45">
        <f t="shared" si="12"/>
        <v>224.9741</v>
      </c>
      <c r="I73" s="45">
        <f t="shared" si="13"/>
        <v>0</v>
      </c>
      <c r="J73" s="45">
        <v>5788.7</v>
      </c>
      <c r="K73" s="45">
        <v>2403.557</v>
      </c>
      <c r="L73" s="45">
        <v>0</v>
      </c>
      <c r="M73" s="45">
        <v>0</v>
      </c>
      <c r="N73" s="45">
        <v>531.2</v>
      </c>
      <c r="O73" s="45">
        <v>108.8</v>
      </c>
      <c r="P73" s="45">
        <v>207.2</v>
      </c>
      <c r="Q73" s="45">
        <v>0</v>
      </c>
      <c r="R73" s="45">
        <v>0</v>
      </c>
      <c r="S73" s="45">
        <v>0</v>
      </c>
      <c r="T73" s="45">
        <v>140</v>
      </c>
      <c r="U73" s="45">
        <v>60</v>
      </c>
      <c r="V73" s="45">
        <v>150</v>
      </c>
      <c r="W73" s="45">
        <v>48.8</v>
      </c>
      <c r="X73" s="45">
        <v>9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580</v>
      </c>
      <c r="AE73" s="45">
        <v>71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f t="shared" si="14"/>
        <v>332.6</v>
      </c>
      <c r="AS73" s="45">
        <f t="shared" si="15"/>
        <v>0</v>
      </c>
      <c r="AT73" s="45">
        <v>332.6</v>
      </c>
      <c r="AU73" s="45">
        <v>0</v>
      </c>
      <c r="AV73" s="45">
        <v>0</v>
      </c>
      <c r="AW73" s="45">
        <v>0</v>
      </c>
      <c r="AX73" s="45">
        <v>332.6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224.9741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</row>
    <row r="74" spans="1:67" ht="16.5" customHeight="1">
      <c r="A74" s="46"/>
      <c r="B74" s="49">
        <v>65</v>
      </c>
      <c r="C74" s="47" t="s">
        <v>158</v>
      </c>
      <c r="D74" s="45">
        <f aca="true" t="shared" si="16" ref="D74:D105">F74+H74-BB74</f>
        <v>13882.7744</v>
      </c>
      <c r="E74" s="45">
        <f aca="true" t="shared" si="17" ref="E74:E105">G74+I74-BC74</f>
        <v>5742.675</v>
      </c>
      <c r="F74" s="45">
        <f aca="true" t="shared" si="18" ref="F74:F105">J74+L74+N74+AF74+AH74+AL74+AP74+AT74</f>
        <v>13715.5</v>
      </c>
      <c r="G74" s="45">
        <f aca="true" t="shared" si="19" ref="G74:G105">K74+M74+O74+AG74+AI74+AM74+AQ74+AU74</f>
        <v>5742.675</v>
      </c>
      <c r="H74" s="45">
        <f aca="true" t="shared" si="20" ref="H74:H105">AZ74+BD74+BF74+BH74+BJ74+BL74+BN74</f>
        <v>167.2744</v>
      </c>
      <c r="I74" s="45">
        <f aca="true" t="shared" si="21" ref="I74:I105">BA74+BE74+BG74+BI74+BK74+BM74+BO74</f>
        <v>0</v>
      </c>
      <c r="J74" s="45">
        <v>10524</v>
      </c>
      <c r="K74" s="45">
        <v>5230.635</v>
      </c>
      <c r="L74" s="45">
        <v>0</v>
      </c>
      <c r="M74" s="45">
        <v>0</v>
      </c>
      <c r="N74" s="45">
        <v>1737</v>
      </c>
      <c r="O74" s="45">
        <v>437.04</v>
      </c>
      <c r="P74" s="45">
        <v>300</v>
      </c>
      <c r="Q74" s="45">
        <v>101.61</v>
      </c>
      <c r="R74" s="45">
        <v>100</v>
      </c>
      <c r="S74" s="45">
        <v>0</v>
      </c>
      <c r="T74" s="45">
        <v>182</v>
      </c>
      <c r="U74" s="45">
        <v>84</v>
      </c>
      <c r="V74" s="45">
        <v>350</v>
      </c>
      <c r="W74" s="45">
        <v>139.5</v>
      </c>
      <c r="X74" s="45">
        <v>150</v>
      </c>
      <c r="Y74" s="45">
        <v>33</v>
      </c>
      <c r="Z74" s="45">
        <v>0</v>
      </c>
      <c r="AA74" s="45">
        <v>0</v>
      </c>
      <c r="AB74" s="45">
        <v>50</v>
      </c>
      <c r="AC74" s="45">
        <v>7.93</v>
      </c>
      <c r="AD74" s="45">
        <v>1570</v>
      </c>
      <c r="AE74" s="45">
        <v>520.5</v>
      </c>
      <c r="AF74" s="45">
        <v>0</v>
      </c>
      <c r="AG74" s="45">
        <v>0</v>
      </c>
      <c r="AH74" s="45">
        <v>0</v>
      </c>
      <c r="AI74" s="45">
        <v>0</v>
      </c>
      <c r="AJ74" s="45">
        <v>0</v>
      </c>
      <c r="AK74" s="45">
        <v>0</v>
      </c>
      <c r="AL74" s="45">
        <v>0</v>
      </c>
      <c r="AM74" s="45">
        <v>0</v>
      </c>
      <c r="AN74" s="45">
        <v>0</v>
      </c>
      <c r="AO74" s="45">
        <v>0</v>
      </c>
      <c r="AP74" s="45">
        <v>0</v>
      </c>
      <c r="AQ74" s="45">
        <v>0</v>
      </c>
      <c r="AR74" s="45">
        <f aca="true" t="shared" si="22" ref="AR74:AR105">AT74+AV74-BB74</f>
        <v>1454.5</v>
      </c>
      <c r="AS74" s="45">
        <f aca="true" t="shared" si="23" ref="AS74:AS105">AU74+AW74-BC74</f>
        <v>75</v>
      </c>
      <c r="AT74" s="45">
        <v>1454.5</v>
      </c>
      <c r="AU74" s="45">
        <v>75</v>
      </c>
      <c r="AV74" s="45">
        <v>0</v>
      </c>
      <c r="AW74" s="45">
        <v>0</v>
      </c>
      <c r="AX74" s="45">
        <v>1204.5</v>
      </c>
      <c r="AY74" s="45">
        <v>0</v>
      </c>
      <c r="AZ74" s="45">
        <v>0</v>
      </c>
      <c r="BA74" s="45">
        <v>0</v>
      </c>
      <c r="BB74" s="45">
        <v>0</v>
      </c>
      <c r="BC74" s="45">
        <v>0</v>
      </c>
      <c r="BD74" s="45">
        <v>22.9504</v>
      </c>
      <c r="BE74" s="45">
        <v>0</v>
      </c>
      <c r="BF74" s="45">
        <v>144.324</v>
      </c>
      <c r="BG74" s="45">
        <v>0</v>
      </c>
      <c r="BH74" s="45">
        <v>0</v>
      </c>
      <c r="BI74" s="45">
        <v>0</v>
      </c>
      <c r="BJ74" s="45">
        <v>0</v>
      </c>
      <c r="BK74" s="45">
        <v>0</v>
      </c>
      <c r="BL74" s="45">
        <v>0</v>
      </c>
      <c r="BM74" s="45">
        <v>0</v>
      </c>
      <c r="BN74" s="45">
        <v>0</v>
      </c>
      <c r="BO74" s="45">
        <v>0</v>
      </c>
    </row>
    <row r="75" spans="1:67" ht="16.5" customHeight="1">
      <c r="A75" s="46"/>
      <c r="B75" s="49">
        <v>66</v>
      </c>
      <c r="C75" s="47" t="s">
        <v>159</v>
      </c>
      <c r="D75" s="45">
        <f t="shared" si="16"/>
        <v>14477.897199999998</v>
      </c>
      <c r="E75" s="45">
        <f t="shared" si="17"/>
        <v>4525.373</v>
      </c>
      <c r="F75" s="45">
        <f t="shared" si="18"/>
        <v>13714.999999999998</v>
      </c>
      <c r="G75" s="45">
        <f t="shared" si="19"/>
        <v>4705.373</v>
      </c>
      <c r="H75" s="45">
        <f t="shared" si="20"/>
        <v>762.8972</v>
      </c>
      <c r="I75" s="45">
        <f t="shared" si="21"/>
        <v>-180</v>
      </c>
      <c r="J75" s="45">
        <v>7581.9</v>
      </c>
      <c r="K75" s="45">
        <v>3025.696</v>
      </c>
      <c r="L75" s="45">
        <v>0</v>
      </c>
      <c r="M75" s="45">
        <v>0</v>
      </c>
      <c r="N75" s="45">
        <v>3520</v>
      </c>
      <c r="O75" s="45">
        <v>949.877</v>
      </c>
      <c r="P75" s="45">
        <v>300</v>
      </c>
      <c r="Q75" s="45">
        <v>138.577</v>
      </c>
      <c r="R75" s="45">
        <v>0</v>
      </c>
      <c r="S75" s="45">
        <v>0</v>
      </c>
      <c r="T75" s="45">
        <v>170</v>
      </c>
      <c r="U75" s="45">
        <v>84</v>
      </c>
      <c r="V75" s="45">
        <v>350</v>
      </c>
      <c r="W75" s="45">
        <v>116.8</v>
      </c>
      <c r="X75" s="45">
        <v>230</v>
      </c>
      <c r="Y75" s="45">
        <v>40</v>
      </c>
      <c r="Z75" s="45">
        <v>170</v>
      </c>
      <c r="AA75" s="45">
        <v>40</v>
      </c>
      <c r="AB75" s="45">
        <v>700</v>
      </c>
      <c r="AC75" s="45">
        <v>50</v>
      </c>
      <c r="AD75" s="45">
        <v>2450</v>
      </c>
      <c r="AE75" s="45">
        <v>773.03</v>
      </c>
      <c r="AF75" s="45">
        <v>0</v>
      </c>
      <c r="AG75" s="45">
        <v>0</v>
      </c>
      <c r="AH75" s="45">
        <v>1269.3</v>
      </c>
      <c r="AI75" s="45">
        <v>634.8</v>
      </c>
      <c r="AJ75" s="45">
        <v>1269.3</v>
      </c>
      <c r="AK75" s="45">
        <v>634.8</v>
      </c>
      <c r="AL75" s="45">
        <v>0</v>
      </c>
      <c r="AM75" s="45">
        <v>0</v>
      </c>
      <c r="AN75" s="45">
        <v>0</v>
      </c>
      <c r="AO75" s="45">
        <v>0</v>
      </c>
      <c r="AP75" s="45">
        <v>400</v>
      </c>
      <c r="AQ75" s="45">
        <v>65</v>
      </c>
      <c r="AR75" s="45">
        <f t="shared" si="22"/>
        <v>943.8</v>
      </c>
      <c r="AS75" s="45">
        <f t="shared" si="23"/>
        <v>30</v>
      </c>
      <c r="AT75" s="45">
        <v>943.8</v>
      </c>
      <c r="AU75" s="45">
        <v>30</v>
      </c>
      <c r="AV75" s="45">
        <v>0</v>
      </c>
      <c r="AW75" s="45">
        <v>0</v>
      </c>
      <c r="AX75" s="45">
        <v>685.8</v>
      </c>
      <c r="AY75" s="45">
        <v>0</v>
      </c>
      <c r="AZ75" s="45">
        <v>0</v>
      </c>
      <c r="BA75" s="45">
        <v>0</v>
      </c>
      <c r="BB75" s="45">
        <v>0</v>
      </c>
      <c r="BC75" s="45">
        <v>0</v>
      </c>
      <c r="BD75" s="45">
        <v>462.8972</v>
      </c>
      <c r="BE75" s="45">
        <v>0</v>
      </c>
      <c r="BF75" s="45">
        <v>300</v>
      </c>
      <c r="BG75" s="45">
        <v>0</v>
      </c>
      <c r="BH75" s="45">
        <v>0</v>
      </c>
      <c r="BI75" s="45">
        <v>0</v>
      </c>
      <c r="BJ75" s="45">
        <v>0</v>
      </c>
      <c r="BK75" s="45">
        <v>-180</v>
      </c>
      <c r="BL75" s="45">
        <v>0</v>
      </c>
      <c r="BM75" s="45">
        <v>0</v>
      </c>
      <c r="BN75" s="45">
        <v>0</v>
      </c>
      <c r="BO75" s="45">
        <v>0</v>
      </c>
    </row>
    <row r="76" spans="1:67" ht="16.5" customHeight="1">
      <c r="A76" s="46"/>
      <c r="B76" s="49">
        <v>67</v>
      </c>
      <c r="C76" s="47" t="s">
        <v>160</v>
      </c>
      <c r="D76" s="45">
        <f t="shared" si="16"/>
        <v>51857.7898</v>
      </c>
      <c r="E76" s="45">
        <f t="shared" si="17"/>
        <v>16320.142000000002</v>
      </c>
      <c r="F76" s="45">
        <f t="shared" si="18"/>
        <v>42913.549999999996</v>
      </c>
      <c r="G76" s="45">
        <f t="shared" si="19"/>
        <v>15870.042000000001</v>
      </c>
      <c r="H76" s="45">
        <f t="shared" si="20"/>
        <v>8944.2398</v>
      </c>
      <c r="I76" s="45">
        <f t="shared" si="21"/>
        <v>450.1</v>
      </c>
      <c r="J76" s="45">
        <v>24682.7</v>
      </c>
      <c r="K76" s="45">
        <v>11029.1</v>
      </c>
      <c r="L76" s="45">
        <v>0</v>
      </c>
      <c r="M76" s="45">
        <v>0</v>
      </c>
      <c r="N76" s="45">
        <v>5522.15</v>
      </c>
      <c r="O76" s="45">
        <v>1898.942</v>
      </c>
      <c r="P76" s="45">
        <v>506.8</v>
      </c>
      <c r="Q76" s="45">
        <v>49.682</v>
      </c>
      <c r="R76" s="45">
        <v>0</v>
      </c>
      <c r="S76" s="45">
        <v>0</v>
      </c>
      <c r="T76" s="45">
        <v>150</v>
      </c>
      <c r="U76" s="45">
        <v>80</v>
      </c>
      <c r="V76" s="45">
        <v>450</v>
      </c>
      <c r="W76" s="45">
        <v>265</v>
      </c>
      <c r="X76" s="45">
        <v>965.35</v>
      </c>
      <c r="Y76" s="45">
        <v>731.23</v>
      </c>
      <c r="Z76" s="45">
        <v>805.35</v>
      </c>
      <c r="AA76" s="45">
        <v>685.35</v>
      </c>
      <c r="AB76" s="45">
        <v>1000</v>
      </c>
      <c r="AC76" s="45">
        <v>0</v>
      </c>
      <c r="AD76" s="45">
        <v>1310</v>
      </c>
      <c r="AE76" s="45">
        <v>373.9</v>
      </c>
      <c r="AF76" s="45">
        <v>0</v>
      </c>
      <c r="AG76" s="45">
        <v>0</v>
      </c>
      <c r="AH76" s="45">
        <v>8000</v>
      </c>
      <c r="AI76" s="45">
        <v>2662</v>
      </c>
      <c r="AJ76" s="45">
        <v>8000</v>
      </c>
      <c r="AK76" s="45">
        <v>2662</v>
      </c>
      <c r="AL76" s="45">
        <v>0</v>
      </c>
      <c r="AM76" s="45">
        <v>0</v>
      </c>
      <c r="AN76" s="45">
        <v>0</v>
      </c>
      <c r="AO76" s="45">
        <v>0</v>
      </c>
      <c r="AP76" s="45">
        <v>300</v>
      </c>
      <c r="AQ76" s="45">
        <v>0</v>
      </c>
      <c r="AR76" s="45">
        <f t="shared" si="22"/>
        <v>4408.7</v>
      </c>
      <c r="AS76" s="45">
        <f t="shared" si="23"/>
        <v>280</v>
      </c>
      <c r="AT76" s="45">
        <v>4408.7</v>
      </c>
      <c r="AU76" s="45">
        <v>280</v>
      </c>
      <c r="AV76" s="45">
        <v>0</v>
      </c>
      <c r="AW76" s="45">
        <v>0</v>
      </c>
      <c r="AX76" s="45">
        <v>3923.7</v>
      </c>
      <c r="AY76" s="45">
        <v>0</v>
      </c>
      <c r="AZ76" s="45">
        <v>0</v>
      </c>
      <c r="BA76" s="45">
        <v>0</v>
      </c>
      <c r="BB76" s="45">
        <v>0</v>
      </c>
      <c r="BC76" s="45">
        <v>0</v>
      </c>
      <c r="BD76" s="45">
        <v>1000</v>
      </c>
      <c r="BE76" s="45">
        <v>450.1</v>
      </c>
      <c r="BF76" s="45">
        <v>7944.2398</v>
      </c>
      <c r="BG76" s="45">
        <v>0</v>
      </c>
      <c r="BH76" s="45">
        <v>0</v>
      </c>
      <c r="BI76" s="45">
        <v>0</v>
      </c>
      <c r="BJ76" s="45">
        <v>0</v>
      </c>
      <c r="BK76" s="45">
        <v>0</v>
      </c>
      <c r="BL76" s="45">
        <v>0</v>
      </c>
      <c r="BM76" s="45">
        <v>0</v>
      </c>
      <c r="BN76" s="45">
        <v>0</v>
      </c>
      <c r="BO76" s="45">
        <v>0</v>
      </c>
    </row>
    <row r="77" spans="1:67" ht="16.5" customHeight="1">
      <c r="A77" s="46"/>
      <c r="B77" s="49">
        <v>68</v>
      </c>
      <c r="C77" s="47" t="s">
        <v>161</v>
      </c>
      <c r="D77" s="45">
        <f t="shared" si="16"/>
        <v>15345.0553</v>
      </c>
      <c r="E77" s="45">
        <f t="shared" si="17"/>
        <v>6458.617</v>
      </c>
      <c r="F77" s="45">
        <f t="shared" si="18"/>
        <v>15316</v>
      </c>
      <c r="G77" s="45">
        <f t="shared" si="19"/>
        <v>6458.617</v>
      </c>
      <c r="H77" s="45">
        <f t="shared" si="20"/>
        <v>29.0553</v>
      </c>
      <c r="I77" s="45">
        <f t="shared" si="21"/>
        <v>0</v>
      </c>
      <c r="J77" s="45">
        <v>9000</v>
      </c>
      <c r="K77" s="45">
        <v>3931.403</v>
      </c>
      <c r="L77" s="45">
        <v>0</v>
      </c>
      <c r="M77" s="45">
        <v>0</v>
      </c>
      <c r="N77" s="45">
        <v>2960.2</v>
      </c>
      <c r="O77" s="45">
        <v>1143.214</v>
      </c>
      <c r="P77" s="45">
        <v>650</v>
      </c>
      <c r="Q77" s="45">
        <v>357.893</v>
      </c>
      <c r="R77" s="45">
        <v>0</v>
      </c>
      <c r="S77" s="45">
        <v>0</v>
      </c>
      <c r="T77" s="45">
        <v>250</v>
      </c>
      <c r="U77" s="45">
        <v>56.701</v>
      </c>
      <c r="V77" s="45">
        <v>420.2</v>
      </c>
      <c r="W77" s="45">
        <v>255</v>
      </c>
      <c r="X77" s="45">
        <v>220</v>
      </c>
      <c r="Y77" s="45">
        <v>64.06</v>
      </c>
      <c r="Z77" s="45">
        <v>120</v>
      </c>
      <c r="AA77" s="45">
        <v>60</v>
      </c>
      <c r="AB77" s="45">
        <v>100</v>
      </c>
      <c r="AC77" s="45">
        <v>35.66</v>
      </c>
      <c r="AD77" s="45">
        <v>115</v>
      </c>
      <c r="AE77" s="45">
        <v>35</v>
      </c>
      <c r="AF77" s="45">
        <v>0</v>
      </c>
      <c r="AG77" s="45">
        <v>0</v>
      </c>
      <c r="AH77" s="45">
        <v>3000</v>
      </c>
      <c r="AI77" s="45">
        <v>1280</v>
      </c>
      <c r="AJ77" s="45">
        <v>3000</v>
      </c>
      <c r="AK77" s="45">
        <v>1280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f t="shared" si="22"/>
        <v>355.8</v>
      </c>
      <c r="AS77" s="45">
        <f t="shared" si="23"/>
        <v>104</v>
      </c>
      <c r="AT77" s="45">
        <v>355.8</v>
      </c>
      <c r="AU77" s="45">
        <v>104</v>
      </c>
      <c r="AV77" s="45">
        <v>0</v>
      </c>
      <c r="AW77" s="45">
        <v>0</v>
      </c>
      <c r="AX77" s="45">
        <v>105.8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29.0553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</row>
    <row r="78" spans="1:67" ht="16.5" customHeight="1">
      <c r="A78" s="46"/>
      <c r="B78" s="49">
        <v>69</v>
      </c>
      <c r="C78" s="47" t="s">
        <v>162</v>
      </c>
      <c r="D78" s="45">
        <f t="shared" si="16"/>
        <v>4534.69</v>
      </c>
      <c r="E78" s="45">
        <f t="shared" si="17"/>
        <v>1886.038</v>
      </c>
      <c r="F78" s="45">
        <f t="shared" si="18"/>
        <v>4489.2</v>
      </c>
      <c r="G78" s="45">
        <f t="shared" si="19"/>
        <v>1886.038</v>
      </c>
      <c r="H78" s="45">
        <f t="shared" si="20"/>
        <v>45.49</v>
      </c>
      <c r="I78" s="45">
        <f t="shared" si="21"/>
        <v>0</v>
      </c>
      <c r="J78" s="45">
        <v>3810</v>
      </c>
      <c r="K78" s="45">
        <v>1691.138</v>
      </c>
      <c r="L78" s="45">
        <v>0</v>
      </c>
      <c r="M78" s="45">
        <v>0</v>
      </c>
      <c r="N78" s="45">
        <v>415</v>
      </c>
      <c r="O78" s="45">
        <v>168.5</v>
      </c>
      <c r="P78" s="45">
        <v>30</v>
      </c>
      <c r="Q78" s="45">
        <v>10</v>
      </c>
      <c r="R78" s="45">
        <v>0</v>
      </c>
      <c r="S78" s="45">
        <v>0</v>
      </c>
      <c r="T78" s="45">
        <v>90</v>
      </c>
      <c r="U78" s="45">
        <v>25.5</v>
      </c>
      <c r="V78" s="45">
        <v>130</v>
      </c>
      <c r="W78" s="45">
        <v>80</v>
      </c>
      <c r="X78" s="45">
        <v>30</v>
      </c>
      <c r="Y78" s="45">
        <v>18</v>
      </c>
      <c r="Z78" s="45">
        <v>0</v>
      </c>
      <c r="AA78" s="45">
        <v>0</v>
      </c>
      <c r="AB78" s="45">
        <v>20</v>
      </c>
      <c r="AC78" s="45">
        <v>0</v>
      </c>
      <c r="AD78" s="45">
        <v>300</v>
      </c>
      <c r="AE78" s="45">
        <v>60</v>
      </c>
      <c r="AF78" s="45">
        <v>0</v>
      </c>
      <c r="AG78" s="45">
        <v>0</v>
      </c>
      <c r="AH78" s="45">
        <v>0</v>
      </c>
      <c r="AI78" s="45">
        <v>0</v>
      </c>
      <c r="AJ78" s="45">
        <v>0</v>
      </c>
      <c r="AK78" s="45">
        <v>0</v>
      </c>
      <c r="AL78" s="45">
        <v>0</v>
      </c>
      <c r="AM78" s="45">
        <v>0</v>
      </c>
      <c r="AN78" s="45">
        <v>0</v>
      </c>
      <c r="AO78" s="45">
        <v>0</v>
      </c>
      <c r="AP78" s="45">
        <v>0</v>
      </c>
      <c r="AQ78" s="45">
        <v>0</v>
      </c>
      <c r="AR78" s="45">
        <f t="shared" si="22"/>
        <v>264.2</v>
      </c>
      <c r="AS78" s="45">
        <f t="shared" si="23"/>
        <v>26.4</v>
      </c>
      <c r="AT78" s="45">
        <v>264.2</v>
      </c>
      <c r="AU78" s="45">
        <v>26.4</v>
      </c>
      <c r="AV78" s="45">
        <v>0</v>
      </c>
      <c r="AW78" s="45">
        <v>0</v>
      </c>
      <c r="AX78" s="45">
        <v>234.2</v>
      </c>
      <c r="AY78" s="45">
        <v>0</v>
      </c>
      <c r="AZ78" s="45">
        <v>0</v>
      </c>
      <c r="BA78" s="45">
        <v>0</v>
      </c>
      <c r="BB78" s="45">
        <v>0</v>
      </c>
      <c r="BC78" s="45">
        <v>0</v>
      </c>
      <c r="BD78" s="45">
        <v>0</v>
      </c>
      <c r="BE78" s="45">
        <v>0</v>
      </c>
      <c r="BF78" s="45">
        <v>45.49</v>
      </c>
      <c r="BG78" s="45">
        <v>0</v>
      </c>
      <c r="BH78" s="45">
        <v>0</v>
      </c>
      <c r="BI78" s="45">
        <v>0</v>
      </c>
      <c r="BJ78" s="45">
        <v>0</v>
      </c>
      <c r="BK78" s="45">
        <v>0</v>
      </c>
      <c r="BL78" s="45">
        <v>0</v>
      </c>
      <c r="BM78" s="45">
        <v>0</v>
      </c>
      <c r="BN78" s="45">
        <v>0</v>
      </c>
      <c r="BO78" s="45">
        <v>0</v>
      </c>
    </row>
    <row r="79" spans="1:67" ht="16.5" customHeight="1">
      <c r="A79" s="46"/>
      <c r="B79" s="49">
        <v>70</v>
      </c>
      <c r="C79" s="47" t="s">
        <v>163</v>
      </c>
      <c r="D79" s="45">
        <f t="shared" si="16"/>
        <v>8214.2074</v>
      </c>
      <c r="E79" s="45">
        <f t="shared" si="17"/>
        <v>2610.126</v>
      </c>
      <c r="F79" s="45">
        <f t="shared" si="18"/>
        <v>6247.5</v>
      </c>
      <c r="G79" s="45">
        <f t="shared" si="19"/>
        <v>2506.126</v>
      </c>
      <c r="H79" s="45">
        <f t="shared" si="20"/>
        <v>1966.7074</v>
      </c>
      <c r="I79" s="45">
        <f t="shared" si="21"/>
        <v>104</v>
      </c>
      <c r="J79" s="45">
        <v>4925.1</v>
      </c>
      <c r="K79" s="45">
        <v>2287.626</v>
      </c>
      <c r="L79" s="45">
        <v>0</v>
      </c>
      <c r="M79" s="45">
        <v>0</v>
      </c>
      <c r="N79" s="45">
        <v>1010</v>
      </c>
      <c r="O79" s="45">
        <v>178.5</v>
      </c>
      <c r="P79" s="45">
        <v>100</v>
      </c>
      <c r="Q79" s="45">
        <v>0</v>
      </c>
      <c r="R79" s="45">
        <v>0</v>
      </c>
      <c r="S79" s="45">
        <v>0</v>
      </c>
      <c r="T79" s="45">
        <v>110</v>
      </c>
      <c r="U79" s="45">
        <v>8.5</v>
      </c>
      <c r="V79" s="45">
        <v>250</v>
      </c>
      <c r="W79" s="45">
        <v>45</v>
      </c>
      <c r="X79" s="45">
        <v>220</v>
      </c>
      <c r="Y79" s="45">
        <v>65</v>
      </c>
      <c r="Z79" s="45">
        <v>110</v>
      </c>
      <c r="AA79" s="45">
        <v>65</v>
      </c>
      <c r="AB79" s="45">
        <v>0</v>
      </c>
      <c r="AC79" s="45">
        <v>0</v>
      </c>
      <c r="AD79" s="45">
        <v>50</v>
      </c>
      <c r="AE79" s="45">
        <v>30</v>
      </c>
      <c r="AF79" s="45">
        <v>0</v>
      </c>
      <c r="AG79" s="45">
        <v>0</v>
      </c>
      <c r="AH79" s="45">
        <v>0</v>
      </c>
      <c r="AI79" s="45">
        <v>0</v>
      </c>
      <c r="AJ79" s="45">
        <v>0</v>
      </c>
      <c r="AK79" s="45">
        <v>0</v>
      </c>
      <c r="AL79" s="45">
        <v>0</v>
      </c>
      <c r="AM79" s="45">
        <v>0</v>
      </c>
      <c r="AN79" s="45">
        <v>0</v>
      </c>
      <c r="AO79" s="45">
        <v>0</v>
      </c>
      <c r="AP79" s="45">
        <v>0</v>
      </c>
      <c r="AQ79" s="45">
        <v>0</v>
      </c>
      <c r="AR79" s="45">
        <f t="shared" si="22"/>
        <v>312.4</v>
      </c>
      <c r="AS79" s="45">
        <f t="shared" si="23"/>
        <v>40</v>
      </c>
      <c r="AT79" s="45">
        <v>312.4</v>
      </c>
      <c r="AU79" s="45">
        <v>40</v>
      </c>
      <c r="AV79" s="45">
        <v>0</v>
      </c>
      <c r="AW79" s="45">
        <v>0</v>
      </c>
      <c r="AX79" s="45">
        <v>262.4</v>
      </c>
      <c r="AY79" s="45">
        <v>0</v>
      </c>
      <c r="AZ79" s="45">
        <v>0</v>
      </c>
      <c r="BA79" s="45">
        <v>0</v>
      </c>
      <c r="BB79" s="45">
        <v>0</v>
      </c>
      <c r="BC79" s="45">
        <v>0</v>
      </c>
      <c r="BD79" s="45">
        <v>1466.7074</v>
      </c>
      <c r="BE79" s="45">
        <v>0</v>
      </c>
      <c r="BF79" s="45">
        <v>500</v>
      </c>
      <c r="BG79" s="45">
        <v>104</v>
      </c>
      <c r="BH79" s="45">
        <v>0</v>
      </c>
      <c r="BI79" s="45">
        <v>0</v>
      </c>
      <c r="BJ79" s="45">
        <v>0</v>
      </c>
      <c r="BK79" s="45">
        <v>0</v>
      </c>
      <c r="BL79" s="45">
        <v>0</v>
      </c>
      <c r="BM79" s="45">
        <v>0</v>
      </c>
      <c r="BN79" s="45">
        <v>0</v>
      </c>
      <c r="BO79" s="45">
        <v>0</v>
      </c>
    </row>
    <row r="80" spans="1:67" ht="16.5" customHeight="1">
      <c r="A80" s="46"/>
      <c r="B80" s="49">
        <v>71</v>
      </c>
      <c r="C80" s="47" t="s">
        <v>164</v>
      </c>
      <c r="D80" s="45">
        <f t="shared" si="16"/>
        <v>6418.3</v>
      </c>
      <c r="E80" s="45">
        <f t="shared" si="17"/>
        <v>2438.3</v>
      </c>
      <c r="F80" s="45">
        <f t="shared" si="18"/>
        <v>6230.8</v>
      </c>
      <c r="G80" s="45">
        <f t="shared" si="19"/>
        <v>2438.3</v>
      </c>
      <c r="H80" s="45">
        <f t="shared" si="20"/>
        <v>187.5</v>
      </c>
      <c r="I80" s="45">
        <f t="shared" si="21"/>
        <v>0</v>
      </c>
      <c r="J80" s="45">
        <v>4800</v>
      </c>
      <c r="K80" s="45">
        <v>2248.4</v>
      </c>
      <c r="L80" s="45">
        <v>0</v>
      </c>
      <c r="M80" s="45">
        <v>0</v>
      </c>
      <c r="N80" s="45">
        <v>288</v>
      </c>
      <c r="O80" s="45">
        <v>112.9</v>
      </c>
      <c r="P80" s="45">
        <v>20</v>
      </c>
      <c r="Q80" s="45">
        <v>12.8</v>
      </c>
      <c r="R80" s="45">
        <v>0</v>
      </c>
      <c r="S80" s="45">
        <v>0</v>
      </c>
      <c r="T80" s="45">
        <v>90</v>
      </c>
      <c r="U80" s="45">
        <v>8</v>
      </c>
      <c r="V80" s="45">
        <v>93</v>
      </c>
      <c r="W80" s="45">
        <v>60</v>
      </c>
      <c r="X80" s="45">
        <v>20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5">
        <v>3156</v>
      </c>
      <c r="AE80" s="45">
        <v>1658</v>
      </c>
      <c r="AF80" s="45">
        <v>0</v>
      </c>
      <c r="AG80" s="45">
        <v>0</v>
      </c>
      <c r="AH80" s="45">
        <v>0</v>
      </c>
      <c r="AI80" s="45">
        <v>0</v>
      </c>
      <c r="AJ80" s="45">
        <v>0</v>
      </c>
      <c r="AK80" s="45">
        <v>0</v>
      </c>
      <c r="AL80" s="45">
        <v>0</v>
      </c>
      <c r="AM80" s="45">
        <v>0</v>
      </c>
      <c r="AN80" s="45">
        <v>0</v>
      </c>
      <c r="AO80" s="45">
        <v>0</v>
      </c>
      <c r="AP80" s="45">
        <v>0</v>
      </c>
      <c r="AQ80" s="45">
        <v>0</v>
      </c>
      <c r="AR80" s="45">
        <f t="shared" si="22"/>
        <v>1142.8</v>
      </c>
      <c r="AS80" s="45">
        <f t="shared" si="23"/>
        <v>77</v>
      </c>
      <c r="AT80" s="45">
        <v>1142.8</v>
      </c>
      <c r="AU80" s="45">
        <v>77</v>
      </c>
      <c r="AV80" s="45">
        <v>0</v>
      </c>
      <c r="AW80" s="45">
        <v>0</v>
      </c>
      <c r="AX80" s="45">
        <v>1012.8</v>
      </c>
      <c r="AY80" s="45">
        <v>0</v>
      </c>
      <c r="AZ80" s="45">
        <v>0</v>
      </c>
      <c r="BA80" s="45">
        <v>0</v>
      </c>
      <c r="BB80" s="45">
        <v>0</v>
      </c>
      <c r="BC80" s="45">
        <v>0</v>
      </c>
      <c r="BD80" s="45">
        <v>0</v>
      </c>
      <c r="BE80" s="45">
        <v>0</v>
      </c>
      <c r="BF80" s="45">
        <v>187.5</v>
      </c>
      <c r="BG80" s="45">
        <v>0</v>
      </c>
      <c r="BH80" s="45">
        <v>0</v>
      </c>
      <c r="BI80" s="45">
        <v>0</v>
      </c>
      <c r="BJ80" s="45">
        <v>0</v>
      </c>
      <c r="BK80" s="45">
        <v>0</v>
      </c>
      <c r="BL80" s="45">
        <v>0</v>
      </c>
      <c r="BM80" s="45">
        <v>0</v>
      </c>
      <c r="BN80" s="45">
        <v>0</v>
      </c>
      <c r="BO80" s="45">
        <v>0</v>
      </c>
    </row>
    <row r="81" spans="1:67" ht="16.5" customHeight="1">
      <c r="A81" s="46"/>
      <c r="B81" s="49">
        <v>72</v>
      </c>
      <c r="C81" s="47" t="s">
        <v>165</v>
      </c>
      <c r="D81" s="45">
        <f t="shared" si="16"/>
        <v>47585.8563</v>
      </c>
      <c r="E81" s="45">
        <f t="shared" si="17"/>
        <v>20281.988</v>
      </c>
      <c r="F81" s="45">
        <f t="shared" si="18"/>
        <v>43356.5</v>
      </c>
      <c r="G81" s="45">
        <f t="shared" si="19"/>
        <v>17734.359</v>
      </c>
      <c r="H81" s="45">
        <f t="shared" si="20"/>
        <v>4229.3562999999995</v>
      </c>
      <c r="I81" s="45">
        <f t="shared" si="21"/>
        <v>2547.629</v>
      </c>
      <c r="J81" s="45">
        <v>22380</v>
      </c>
      <c r="K81" s="45">
        <v>10250.761</v>
      </c>
      <c r="L81" s="45">
        <v>0</v>
      </c>
      <c r="M81" s="45">
        <v>0</v>
      </c>
      <c r="N81" s="45">
        <v>8236</v>
      </c>
      <c r="O81" s="45">
        <v>2718.6</v>
      </c>
      <c r="P81" s="45">
        <v>1000</v>
      </c>
      <c r="Q81" s="45">
        <v>287.3</v>
      </c>
      <c r="R81" s="45">
        <v>100</v>
      </c>
      <c r="S81" s="45">
        <v>0</v>
      </c>
      <c r="T81" s="45">
        <v>250</v>
      </c>
      <c r="U81" s="45">
        <v>94.7</v>
      </c>
      <c r="V81" s="45">
        <v>420</v>
      </c>
      <c r="W81" s="45">
        <v>46.6</v>
      </c>
      <c r="X81" s="45">
        <v>1510</v>
      </c>
      <c r="Y81" s="45">
        <v>202</v>
      </c>
      <c r="Z81" s="45">
        <v>990</v>
      </c>
      <c r="AA81" s="45">
        <v>180</v>
      </c>
      <c r="AB81" s="45">
        <v>760</v>
      </c>
      <c r="AC81" s="45">
        <v>250</v>
      </c>
      <c r="AD81" s="45">
        <v>280</v>
      </c>
      <c r="AE81" s="45">
        <v>79.65</v>
      </c>
      <c r="AF81" s="45">
        <v>0</v>
      </c>
      <c r="AG81" s="45">
        <v>0</v>
      </c>
      <c r="AH81" s="45">
        <v>8582.8</v>
      </c>
      <c r="AI81" s="45">
        <v>4290</v>
      </c>
      <c r="AJ81" s="45">
        <v>8582.8</v>
      </c>
      <c r="AK81" s="45">
        <v>4290</v>
      </c>
      <c r="AL81" s="45">
        <v>0</v>
      </c>
      <c r="AM81" s="45">
        <v>0</v>
      </c>
      <c r="AN81" s="45">
        <v>0</v>
      </c>
      <c r="AO81" s="45">
        <v>0</v>
      </c>
      <c r="AP81" s="45">
        <v>1200</v>
      </c>
      <c r="AQ81" s="45">
        <v>350</v>
      </c>
      <c r="AR81" s="45">
        <f t="shared" si="22"/>
        <v>2957.7</v>
      </c>
      <c r="AS81" s="45">
        <f t="shared" si="23"/>
        <v>124.998</v>
      </c>
      <c r="AT81" s="45">
        <v>2957.7</v>
      </c>
      <c r="AU81" s="45">
        <v>124.998</v>
      </c>
      <c r="AV81" s="45">
        <v>0</v>
      </c>
      <c r="AW81" s="45">
        <v>0</v>
      </c>
      <c r="AX81" s="45">
        <v>2247.7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2908.1733</v>
      </c>
      <c r="BE81" s="45">
        <v>2781.24</v>
      </c>
      <c r="BF81" s="45">
        <v>1321.183</v>
      </c>
      <c r="BG81" s="45">
        <v>0</v>
      </c>
      <c r="BH81" s="45">
        <v>0</v>
      </c>
      <c r="BI81" s="45">
        <v>0</v>
      </c>
      <c r="BJ81" s="45">
        <v>0</v>
      </c>
      <c r="BK81" s="45">
        <v>-233.611</v>
      </c>
      <c r="BL81" s="45">
        <v>0</v>
      </c>
      <c r="BM81" s="45">
        <v>0</v>
      </c>
      <c r="BN81" s="45">
        <v>0</v>
      </c>
      <c r="BO81" s="45">
        <v>0</v>
      </c>
    </row>
    <row r="82" spans="1:67" ht="16.5" customHeight="1">
      <c r="A82" s="46"/>
      <c r="B82" s="49">
        <v>73</v>
      </c>
      <c r="C82" s="47" t="s">
        <v>166</v>
      </c>
      <c r="D82" s="45">
        <f t="shared" si="16"/>
        <v>15778.7376</v>
      </c>
      <c r="E82" s="45">
        <f t="shared" si="17"/>
        <v>4898.91</v>
      </c>
      <c r="F82" s="45">
        <f t="shared" si="18"/>
        <v>5241.1</v>
      </c>
      <c r="G82" s="45">
        <f t="shared" si="19"/>
        <v>2513.83</v>
      </c>
      <c r="H82" s="45">
        <f t="shared" si="20"/>
        <v>10537.6376</v>
      </c>
      <c r="I82" s="45">
        <f t="shared" si="21"/>
        <v>2385.08</v>
      </c>
      <c r="J82" s="45">
        <v>4442.3</v>
      </c>
      <c r="K82" s="45">
        <v>2207.1</v>
      </c>
      <c r="L82" s="45">
        <v>0</v>
      </c>
      <c r="M82" s="45">
        <v>0</v>
      </c>
      <c r="N82" s="45">
        <v>738.8</v>
      </c>
      <c r="O82" s="45">
        <v>306.73</v>
      </c>
      <c r="P82" s="45">
        <v>149.3</v>
      </c>
      <c r="Q82" s="45">
        <v>103.88</v>
      </c>
      <c r="R82" s="45">
        <v>0</v>
      </c>
      <c r="S82" s="45">
        <v>0</v>
      </c>
      <c r="T82" s="45">
        <v>50</v>
      </c>
      <c r="U82" s="45">
        <v>0</v>
      </c>
      <c r="V82" s="45">
        <v>177.5</v>
      </c>
      <c r="W82" s="45">
        <v>108.2</v>
      </c>
      <c r="X82" s="45">
        <v>22</v>
      </c>
      <c r="Y82" s="45">
        <v>0</v>
      </c>
      <c r="Z82" s="45">
        <v>0</v>
      </c>
      <c r="AA82" s="45">
        <v>0</v>
      </c>
      <c r="AB82" s="45">
        <v>0</v>
      </c>
      <c r="AC82" s="45">
        <v>0</v>
      </c>
      <c r="AD82" s="45">
        <v>5000</v>
      </c>
      <c r="AE82" s="45">
        <v>1123.3</v>
      </c>
      <c r="AF82" s="45">
        <v>0</v>
      </c>
      <c r="AG82" s="45">
        <v>0</v>
      </c>
      <c r="AH82" s="45">
        <v>0</v>
      </c>
      <c r="AI82" s="45">
        <v>0</v>
      </c>
      <c r="AJ82" s="45">
        <v>0</v>
      </c>
      <c r="AK82" s="45">
        <v>0</v>
      </c>
      <c r="AL82" s="45">
        <v>0</v>
      </c>
      <c r="AM82" s="45">
        <v>0</v>
      </c>
      <c r="AN82" s="45">
        <v>0</v>
      </c>
      <c r="AO82" s="45">
        <v>0</v>
      </c>
      <c r="AP82" s="45">
        <v>0</v>
      </c>
      <c r="AQ82" s="45">
        <v>0</v>
      </c>
      <c r="AR82" s="45">
        <f t="shared" si="22"/>
        <v>60</v>
      </c>
      <c r="AS82" s="45">
        <f t="shared" si="23"/>
        <v>0</v>
      </c>
      <c r="AT82" s="45">
        <v>60</v>
      </c>
      <c r="AU82" s="45">
        <v>0</v>
      </c>
      <c r="AV82" s="45">
        <v>0</v>
      </c>
      <c r="AW82" s="45">
        <v>0</v>
      </c>
      <c r="AX82" s="45">
        <v>0</v>
      </c>
      <c r="AY82" s="45">
        <v>0</v>
      </c>
      <c r="AZ82" s="45">
        <v>0</v>
      </c>
      <c r="BA82" s="45">
        <v>0</v>
      </c>
      <c r="BB82" s="45">
        <v>0</v>
      </c>
      <c r="BC82" s="45">
        <v>0</v>
      </c>
      <c r="BD82" s="45">
        <v>7637.6376</v>
      </c>
      <c r="BE82" s="45">
        <v>2385.08</v>
      </c>
      <c r="BF82" s="45">
        <v>2900</v>
      </c>
      <c r="BG82" s="45">
        <v>0</v>
      </c>
      <c r="BH82" s="45">
        <v>0</v>
      </c>
      <c r="BI82" s="45">
        <v>0</v>
      </c>
      <c r="BJ82" s="45">
        <v>0</v>
      </c>
      <c r="BK82" s="45">
        <v>0</v>
      </c>
      <c r="BL82" s="45">
        <v>0</v>
      </c>
      <c r="BM82" s="45">
        <v>0</v>
      </c>
      <c r="BN82" s="45">
        <v>0</v>
      </c>
      <c r="BO82" s="45">
        <v>0</v>
      </c>
    </row>
    <row r="83" spans="1:67" ht="16.5" customHeight="1">
      <c r="A83" s="46"/>
      <c r="B83" s="49">
        <v>74</v>
      </c>
      <c r="C83" s="47" t="s">
        <v>167</v>
      </c>
      <c r="D83" s="45">
        <f t="shared" si="16"/>
        <v>274680.00769999996</v>
      </c>
      <c r="E83" s="45">
        <f t="shared" si="17"/>
        <v>44774.693</v>
      </c>
      <c r="F83" s="45">
        <f t="shared" si="18"/>
        <v>211882.3</v>
      </c>
      <c r="G83" s="45">
        <f t="shared" si="19"/>
        <v>16505.665</v>
      </c>
      <c r="H83" s="45">
        <f t="shared" si="20"/>
        <v>105174.2077</v>
      </c>
      <c r="I83" s="45">
        <f t="shared" si="21"/>
        <v>28269.028000000002</v>
      </c>
      <c r="J83" s="45">
        <v>28285</v>
      </c>
      <c r="K83" s="45">
        <v>8918.18</v>
      </c>
      <c r="L83" s="45">
        <v>0</v>
      </c>
      <c r="M83" s="45">
        <v>0</v>
      </c>
      <c r="N83" s="45">
        <v>133720.8</v>
      </c>
      <c r="O83" s="45">
        <v>3649.585</v>
      </c>
      <c r="P83" s="45">
        <v>4000</v>
      </c>
      <c r="Q83" s="45">
        <v>1519.38</v>
      </c>
      <c r="R83" s="45">
        <v>0</v>
      </c>
      <c r="S83" s="45">
        <v>0</v>
      </c>
      <c r="T83" s="45">
        <v>500</v>
      </c>
      <c r="U83" s="45">
        <v>108</v>
      </c>
      <c r="V83" s="45">
        <v>400</v>
      </c>
      <c r="W83" s="45">
        <v>64</v>
      </c>
      <c r="X83" s="45">
        <v>1000</v>
      </c>
      <c r="Y83" s="45">
        <v>262</v>
      </c>
      <c r="Z83" s="45">
        <v>0</v>
      </c>
      <c r="AA83" s="45">
        <v>0</v>
      </c>
      <c r="AB83" s="45">
        <v>120720.8</v>
      </c>
      <c r="AC83" s="45">
        <v>525.7</v>
      </c>
      <c r="AD83" s="45">
        <v>1700</v>
      </c>
      <c r="AE83" s="45">
        <v>542.05</v>
      </c>
      <c r="AF83" s="45">
        <v>0</v>
      </c>
      <c r="AG83" s="45">
        <v>0</v>
      </c>
      <c r="AH83" s="45">
        <v>0</v>
      </c>
      <c r="AI83" s="45">
        <v>0</v>
      </c>
      <c r="AJ83" s="45">
        <v>0</v>
      </c>
      <c r="AK83" s="45">
        <v>0</v>
      </c>
      <c r="AL83" s="45">
        <v>1500</v>
      </c>
      <c r="AM83" s="45">
        <v>0</v>
      </c>
      <c r="AN83" s="45">
        <v>0</v>
      </c>
      <c r="AO83" s="45">
        <v>0</v>
      </c>
      <c r="AP83" s="45">
        <v>2000</v>
      </c>
      <c r="AQ83" s="45">
        <v>960</v>
      </c>
      <c r="AR83" s="45">
        <f t="shared" si="22"/>
        <v>4000</v>
      </c>
      <c r="AS83" s="45">
        <f t="shared" si="23"/>
        <v>2977.9</v>
      </c>
      <c r="AT83" s="45">
        <v>46376.5</v>
      </c>
      <c r="AU83" s="45">
        <v>2977.9</v>
      </c>
      <c r="AV83" s="45">
        <v>0</v>
      </c>
      <c r="AW83" s="45">
        <v>0</v>
      </c>
      <c r="AX83" s="45">
        <v>42376.5</v>
      </c>
      <c r="AY83" s="45">
        <v>0</v>
      </c>
      <c r="AZ83" s="45">
        <v>0</v>
      </c>
      <c r="BA83" s="45">
        <v>0</v>
      </c>
      <c r="BB83" s="45">
        <v>42376.5</v>
      </c>
      <c r="BC83" s="45">
        <v>0</v>
      </c>
      <c r="BD83" s="45">
        <v>105174.2077</v>
      </c>
      <c r="BE83" s="45">
        <v>28272.754</v>
      </c>
      <c r="BF83" s="45">
        <v>0</v>
      </c>
      <c r="BG83" s="45">
        <v>0</v>
      </c>
      <c r="BH83" s="45">
        <v>0</v>
      </c>
      <c r="BI83" s="45">
        <v>0</v>
      </c>
      <c r="BJ83" s="45">
        <v>0</v>
      </c>
      <c r="BK83" s="45">
        <v>-3.726</v>
      </c>
      <c r="BL83" s="45">
        <v>0</v>
      </c>
      <c r="BM83" s="45">
        <v>0</v>
      </c>
      <c r="BN83" s="45">
        <v>0</v>
      </c>
      <c r="BO83" s="45">
        <v>0</v>
      </c>
    </row>
    <row r="84" spans="1:67" ht="16.5" customHeight="1">
      <c r="A84" s="46"/>
      <c r="B84" s="49">
        <v>75</v>
      </c>
      <c r="C84" s="47" t="s">
        <v>168</v>
      </c>
      <c r="D84" s="45">
        <f t="shared" si="16"/>
        <v>40936.826100000006</v>
      </c>
      <c r="E84" s="45">
        <f t="shared" si="17"/>
        <v>10752.103</v>
      </c>
      <c r="F84" s="45">
        <f t="shared" si="18"/>
        <v>23990.9</v>
      </c>
      <c r="G84" s="45">
        <f t="shared" si="19"/>
        <v>9852.103</v>
      </c>
      <c r="H84" s="45">
        <f t="shared" si="20"/>
        <v>16945.9261</v>
      </c>
      <c r="I84" s="45">
        <f t="shared" si="21"/>
        <v>900</v>
      </c>
      <c r="J84" s="45">
        <v>14747.2</v>
      </c>
      <c r="K84" s="45">
        <v>6656.978</v>
      </c>
      <c r="L84" s="45">
        <v>0</v>
      </c>
      <c r="M84" s="45">
        <v>0</v>
      </c>
      <c r="N84" s="45">
        <v>3760</v>
      </c>
      <c r="O84" s="45">
        <v>1245.125</v>
      </c>
      <c r="P84" s="45">
        <v>1100</v>
      </c>
      <c r="Q84" s="45">
        <v>463.653</v>
      </c>
      <c r="R84" s="45">
        <v>0</v>
      </c>
      <c r="S84" s="45">
        <v>0</v>
      </c>
      <c r="T84" s="45">
        <v>110</v>
      </c>
      <c r="U84" s="45">
        <v>50.422</v>
      </c>
      <c r="V84" s="45">
        <v>200</v>
      </c>
      <c r="W84" s="45">
        <v>84</v>
      </c>
      <c r="X84" s="45">
        <v>350</v>
      </c>
      <c r="Y84" s="45">
        <v>105</v>
      </c>
      <c r="Z84" s="45">
        <v>250</v>
      </c>
      <c r="AA84" s="45">
        <v>60</v>
      </c>
      <c r="AB84" s="45">
        <v>0</v>
      </c>
      <c r="AC84" s="45">
        <v>0</v>
      </c>
      <c r="AD84" s="45">
        <v>50</v>
      </c>
      <c r="AE84" s="45">
        <v>28.1</v>
      </c>
      <c r="AF84" s="45">
        <v>0</v>
      </c>
      <c r="AG84" s="45">
        <v>0</v>
      </c>
      <c r="AH84" s="45">
        <v>3983.7</v>
      </c>
      <c r="AI84" s="45">
        <v>1800</v>
      </c>
      <c r="AJ84" s="45">
        <v>3983.7</v>
      </c>
      <c r="AK84" s="45">
        <v>1800</v>
      </c>
      <c r="AL84" s="45">
        <v>0</v>
      </c>
      <c r="AM84" s="45">
        <v>0</v>
      </c>
      <c r="AN84" s="45">
        <v>0</v>
      </c>
      <c r="AO84" s="45">
        <v>0</v>
      </c>
      <c r="AP84" s="45">
        <v>0</v>
      </c>
      <c r="AQ84" s="45">
        <v>0</v>
      </c>
      <c r="AR84" s="45">
        <f t="shared" si="22"/>
        <v>1500</v>
      </c>
      <c r="AS84" s="45">
        <f t="shared" si="23"/>
        <v>150</v>
      </c>
      <c r="AT84" s="45">
        <v>1500</v>
      </c>
      <c r="AU84" s="45">
        <v>150</v>
      </c>
      <c r="AV84" s="45">
        <v>0</v>
      </c>
      <c r="AW84" s="45">
        <v>0</v>
      </c>
      <c r="AX84" s="45">
        <v>1200</v>
      </c>
      <c r="AY84" s="45">
        <v>0</v>
      </c>
      <c r="AZ84" s="45">
        <v>0</v>
      </c>
      <c r="BA84" s="45">
        <v>0</v>
      </c>
      <c r="BB84" s="45">
        <v>0</v>
      </c>
      <c r="BC84" s="45">
        <v>0</v>
      </c>
      <c r="BD84" s="45">
        <v>14645.9261</v>
      </c>
      <c r="BE84" s="45">
        <v>900</v>
      </c>
      <c r="BF84" s="45">
        <v>2300</v>
      </c>
      <c r="BG84" s="45">
        <v>0</v>
      </c>
      <c r="BH84" s="45">
        <v>0</v>
      </c>
      <c r="BI84" s="45">
        <v>0</v>
      </c>
      <c r="BJ84" s="45">
        <v>0</v>
      </c>
      <c r="BK84" s="45">
        <v>0</v>
      </c>
      <c r="BL84" s="45">
        <v>0</v>
      </c>
      <c r="BM84" s="45">
        <v>0</v>
      </c>
      <c r="BN84" s="45">
        <v>0</v>
      </c>
      <c r="BO84" s="45">
        <v>0</v>
      </c>
    </row>
    <row r="85" spans="1:67" ht="16.5" customHeight="1">
      <c r="A85" s="46"/>
      <c r="B85" s="49">
        <v>76</v>
      </c>
      <c r="C85" s="47" t="s">
        <v>169</v>
      </c>
      <c r="D85" s="45">
        <f t="shared" si="16"/>
        <v>4367.943</v>
      </c>
      <c r="E85" s="45">
        <f t="shared" si="17"/>
        <v>2175.459</v>
      </c>
      <c r="F85" s="45">
        <f t="shared" si="18"/>
        <v>4220.2</v>
      </c>
      <c r="G85" s="45">
        <f t="shared" si="19"/>
        <v>2027.759</v>
      </c>
      <c r="H85" s="45">
        <f t="shared" si="20"/>
        <v>147.743</v>
      </c>
      <c r="I85" s="45">
        <f t="shared" si="21"/>
        <v>147.7</v>
      </c>
      <c r="J85" s="45">
        <v>3820.2</v>
      </c>
      <c r="K85" s="45">
        <v>1909.659</v>
      </c>
      <c r="L85" s="45">
        <v>0</v>
      </c>
      <c r="M85" s="45">
        <v>0</v>
      </c>
      <c r="N85" s="45">
        <v>149</v>
      </c>
      <c r="O85" s="45">
        <v>98.1</v>
      </c>
      <c r="P85" s="45">
        <v>0</v>
      </c>
      <c r="Q85" s="45">
        <v>0</v>
      </c>
      <c r="R85" s="45">
        <v>0</v>
      </c>
      <c r="S85" s="45">
        <v>0</v>
      </c>
      <c r="T85" s="45">
        <v>51</v>
      </c>
      <c r="U85" s="45">
        <v>34</v>
      </c>
      <c r="V85" s="45">
        <v>32</v>
      </c>
      <c r="W85" s="45">
        <v>30</v>
      </c>
      <c r="X85" s="45">
        <v>16</v>
      </c>
      <c r="Y85" s="45">
        <v>6</v>
      </c>
      <c r="Z85" s="45">
        <v>0</v>
      </c>
      <c r="AA85" s="45">
        <v>0</v>
      </c>
      <c r="AB85" s="45">
        <v>0</v>
      </c>
      <c r="AC85" s="45">
        <v>0</v>
      </c>
      <c r="AD85" s="45">
        <v>285</v>
      </c>
      <c r="AE85" s="45">
        <v>135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f t="shared" si="22"/>
        <v>251</v>
      </c>
      <c r="AS85" s="45">
        <f t="shared" si="23"/>
        <v>20</v>
      </c>
      <c r="AT85" s="45">
        <v>251</v>
      </c>
      <c r="AU85" s="45">
        <v>20</v>
      </c>
      <c r="AV85" s="45">
        <v>0</v>
      </c>
      <c r="AW85" s="45">
        <v>0</v>
      </c>
      <c r="AX85" s="45">
        <v>231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147.743</v>
      </c>
      <c r="BE85" s="45">
        <v>147.7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</row>
    <row r="86" spans="1:67" ht="16.5" customHeight="1">
      <c r="A86" s="46"/>
      <c r="B86" s="49">
        <v>77</v>
      </c>
      <c r="C86" s="47" t="s">
        <v>170</v>
      </c>
      <c r="D86" s="45">
        <f t="shared" si="16"/>
        <v>7916.926</v>
      </c>
      <c r="E86" s="45">
        <f t="shared" si="17"/>
        <v>3392.384</v>
      </c>
      <c r="F86" s="45">
        <f t="shared" si="18"/>
        <v>7916</v>
      </c>
      <c r="G86" s="45">
        <f t="shared" si="19"/>
        <v>3392.384</v>
      </c>
      <c r="H86" s="45">
        <f t="shared" si="20"/>
        <v>0.926</v>
      </c>
      <c r="I86" s="45">
        <f t="shared" si="21"/>
        <v>0</v>
      </c>
      <c r="J86" s="45">
        <v>6305</v>
      </c>
      <c r="K86" s="45">
        <v>3002.034</v>
      </c>
      <c r="L86" s="45">
        <v>0</v>
      </c>
      <c r="M86" s="45">
        <v>0</v>
      </c>
      <c r="N86" s="45">
        <v>1005</v>
      </c>
      <c r="O86" s="45">
        <v>302.35</v>
      </c>
      <c r="P86" s="45">
        <v>360</v>
      </c>
      <c r="Q86" s="45">
        <v>28.85</v>
      </c>
      <c r="R86" s="45">
        <v>0</v>
      </c>
      <c r="S86" s="45">
        <v>0</v>
      </c>
      <c r="T86" s="45">
        <v>110</v>
      </c>
      <c r="U86" s="45">
        <v>51</v>
      </c>
      <c r="V86" s="45">
        <v>160</v>
      </c>
      <c r="W86" s="45">
        <v>72.5</v>
      </c>
      <c r="X86" s="45">
        <v>80</v>
      </c>
      <c r="Y86" s="45">
        <v>15</v>
      </c>
      <c r="Z86" s="45">
        <v>60</v>
      </c>
      <c r="AA86" s="45">
        <v>15</v>
      </c>
      <c r="AB86" s="45">
        <v>0</v>
      </c>
      <c r="AC86" s="45">
        <v>0</v>
      </c>
      <c r="AD86" s="45">
        <v>263.1</v>
      </c>
      <c r="AE86" s="45">
        <v>0</v>
      </c>
      <c r="AF86" s="45">
        <v>0</v>
      </c>
      <c r="AG86" s="45">
        <v>0</v>
      </c>
      <c r="AH86" s="45">
        <v>0</v>
      </c>
      <c r="AI86" s="45">
        <v>0</v>
      </c>
      <c r="AJ86" s="45">
        <v>0</v>
      </c>
      <c r="AK86" s="45">
        <v>0</v>
      </c>
      <c r="AL86" s="45">
        <v>0</v>
      </c>
      <c r="AM86" s="45">
        <v>0</v>
      </c>
      <c r="AN86" s="45">
        <v>0</v>
      </c>
      <c r="AO86" s="45">
        <v>0</v>
      </c>
      <c r="AP86" s="45">
        <v>0</v>
      </c>
      <c r="AQ86" s="45">
        <v>0</v>
      </c>
      <c r="AR86" s="45">
        <f t="shared" si="22"/>
        <v>606</v>
      </c>
      <c r="AS86" s="45">
        <f t="shared" si="23"/>
        <v>88</v>
      </c>
      <c r="AT86" s="45">
        <v>606</v>
      </c>
      <c r="AU86" s="45">
        <v>88</v>
      </c>
      <c r="AV86" s="45">
        <v>0</v>
      </c>
      <c r="AW86" s="45">
        <v>0</v>
      </c>
      <c r="AX86" s="45">
        <v>396</v>
      </c>
      <c r="AY86" s="45">
        <v>0</v>
      </c>
      <c r="AZ86" s="45">
        <v>0</v>
      </c>
      <c r="BA86" s="45">
        <v>0</v>
      </c>
      <c r="BB86" s="45">
        <v>0</v>
      </c>
      <c r="BC86" s="45">
        <v>0</v>
      </c>
      <c r="BD86" s="45">
        <v>0</v>
      </c>
      <c r="BE86" s="45">
        <v>0</v>
      </c>
      <c r="BF86" s="45">
        <v>0.926</v>
      </c>
      <c r="BG86" s="45">
        <v>0</v>
      </c>
      <c r="BH86" s="45">
        <v>0</v>
      </c>
      <c r="BI86" s="45">
        <v>0</v>
      </c>
      <c r="BJ86" s="45">
        <v>0</v>
      </c>
      <c r="BK86" s="45">
        <v>0</v>
      </c>
      <c r="BL86" s="45">
        <v>0</v>
      </c>
      <c r="BM86" s="45">
        <v>0</v>
      </c>
      <c r="BN86" s="45">
        <v>0</v>
      </c>
      <c r="BO86" s="45">
        <v>0</v>
      </c>
    </row>
    <row r="87" spans="1:67" ht="16.5" customHeight="1">
      <c r="A87" s="46"/>
      <c r="B87" s="49">
        <v>78</v>
      </c>
      <c r="C87" s="47" t="s">
        <v>171</v>
      </c>
      <c r="D87" s="45">
        <f t="shared" si="16"/>
        <v>7934.971600000001</v>
      </c>
      <c r="E87" s="45">
        <f t="shared" si="17"/>
        <v>2379.81</v>
      </c>
      <c r="F87" s="45">
        <f t="shared" si="18"/>
        <v>4981.600600000001</v>
      </c>
      <c r="G87" s="45">
        <f t="shared" si="19"/>
        <v>2102.81</v>
      </c>
      <c r="H87" s="45">
        <f t="shared" si="20"/>
        <v>2953.371</v>
      </c>
      <c r="I87" s="45">
        <f t="shared" si="21"/>
        <v>277</v>
      </c>
      <c r="J87" s="45">
        <v>4119.4006</v>
      </c>
      <c r="K87" s="45">
        <v>2009.61</v>
      </c>
      <c r="L87" s="45">
        <v>0</v>
      </c>
      <c r="M87" s="45">
        <v>0</v>
      </c>
      <c r="N87" s="45">
        <v>543.1</v>
      </c>
      <c r="O87" s="45">
        <v>93.2</v>
      </c>
      <c r="P87" s="45">
        <v>30</v>
      </c>
      <c r="Q87" s="45">
        <v>30</v>
      </c>
      <c r="R87" s="45">
        <v>0</v>
      </c>
      <c r="S87" s="45">
        <v>0</v>
      </c>
      <c r="T87" s="45">
        <v>80</v>
      </c>
      <c r="U87" s="45">
        <v>20</v>
      </c>
      <c r="V87" s="45">
        <v>150</v>
      </c>
      <c r="W87" s="45">
        <v>43.2</v>
      </c>
      <c r="X87" s="45">
        <v>20</v>
      </c>
      <c r="Y87" s="45">
        <v>0</v>
      </c>
      <c r="Z87" s="45">
        <v>0</v>
      </c>
      <c r="AA87" s="45">
        <v>0</v>
      </c>
      <c r="AB87" s="45">
        <v>0</v>
      </c>
      <c r="AC87" s="45">
        <v>0</v>
      </c>
      <c r="AD87" s="45">
        <v>850</v>
      </c>
      <c r="AE87" s="45">
        <v>144</v>
      </c>
      <c r="AF87" s="45">
        <v>0</v>
      </c>
      <c r="AG87" s="45">
        <v>0</v>
      </c>
      <c r="AH87" s="45">
        <v>0</v>
      </c>
      <c r="AI87" s="45">
        <v>0</v>
      </c>
      <c r="AJ87" s="45">
        <v>0</v>
      </c>
      <c r="AK87" s="45">
        <v>0</v>
      </c>
      <c r="AL87" s="45">
        <v>0</v>
      </c>
      <c r="AM87" s="45">
        <v>0</v>
      </c>
      <c r="AN87" s="45">
        <v>0</v>
      </c>
      <c r="AO87" s="45">
        <v>0</v>
      </c>
      <c r="AP87" s="45">
        <v>0</v>
      </c>
      <c r="AQ87" s="45">
        <v>0</v>
      </c>
      <c r="AR87" s="45">
        <f t="shared" si="22"/>
        <v>319.1</v>
      </c>
      <c r="AS87" s="45">
        <f t="shared" si="23"/>
        <v>0</v>
      </c>
      <c r="AT87" s="45">
        <v>319.1</v>
      </c>
      <c r="AU87" s="45">
        <v>0</v>
      </c>
      <c r="AV87" s="45">
        <v>0</v>
      </c>
      <c r="AW87" s="45">
        <v>0</v>
      </c>
      <c r="AX87" s="45">
        <v>249.1</v>
      </c>
      <c r="AY87" s="45">
        <v>0</v>
      </c>
      <c r="AZ87" s="45">
        <v>0</v>
      </c>
      <c r="BA87" s="45">
        <v>0</v>
      </c>
      <c r="BB87" s="45">
        <v>0</v>
      </c>
      <c r="BC87" s="45">
        <v>0</v>
      </c>
      <c r="BD87" s="45">
        <v>2153.371</v>
      </c>
      <c r="BE87" s="45">
        <v>0</v>
      </c>
      <c r="BF87" s="45">
        <v>800</v>
      </c>
      <c r="BG87" s="45">
        <v>277</v>
      </c>
      <c r="BH87" s="45">
        <v>0</v>
      </c>
      <c r="BI87" s="45">
        <v>0</v>
      </c>
      <c r="BJ87" s="45">
        <v>0</v>
      </c>
      <c r="BK87" s="45">
        <v>0</v>
      </c>
      <c r="BL87" s="45">
        <v>0</v>
      </c>
      <c r="BM87" s="45">
        <v>0</v>
      </c>
      <c r="BN87" s="45">
        <v>0</v>
      </c>
      <c r="BO87" s="45">
        <v>0</v>
      </c>
    </row>
    <row r="88" spans="1:67" ht="16.5" customHeight="1">
      <c r="A88" s="46"/>
      <c r="B88" s="49">
        <v>79</v>
      </c>
      <c r="C88" s="47" t="s">
        <v>172</v>
      </c>
      <c r="D88" s="45">
        <f t="shared" si="16"/>
        <v>9526.4914</v>
      </c>
      <c r="E88" s="45">
        <f t="shared" si="17"/>
        <v>4096.7</v>
      </c>
      <c r="F88" s="45">
        <f t="shared" si="18"/>
        <v>9032.800000000001</v>
      </c>
      <c r="G88" s="45">
        <f t="shared" si="19"/>
        <v>3965</v>
      </c>
      <c r="H88" s="45">
        <f t="shared" si="20"/>
        <v>493.69140000000004</v>
      </c>
      <c r="I88" s="45">
        <f t="shared" si="21"/>
        <v>131.7</v>
      </c>
      <c r="J88" s="45">
        <v>6539</v>
      </c>
      <c r="K88" s="45">
        <v>3350.917</v>
      </c>
      <c r="L88" s="45">
        <v>0</v>
      </c>
      <c r="M88" s="45">
        <v>0</v>
      </c>
      <c r="N88" s="45">
        <v>1982.1</v>
      </c>
      <c r="O88" s="45">
        <v>569.083</v>
      </c>
      <c r="P88" s="45">
        <v>300</v>
      </c>
      <c r="Q88" s="45">
        <v>169.951</v>
      </c>
      <c r="R88" s="45">
        <v>0</v>
      </c>
      <c r="S88" s="45">
        <v>0</v>
      </c>
      <c r="T88" s="45">
        <v>350</v>
      </c>
      <c r="U88" s="45">
        <v>135.132</v>
      </c>
      <c r="V88" s="45">
        <v>180</v>
      </c>
      <c r="W88" s="45">
        <v>90</v>
      </c>
      <c r="X88" s="45">
        <v>252.1</v>
      </c>
      <c r="Y88" s="45">
        <v>30</v>
      </c>
      <c r="Z88" s="45">
        <v>170</v>
      </c>
      <c r="AA88" s="45">
        <v>30</v>
      </c>
      <c r="AB88" s="45">
        <v>50</v>
      </c>
      <c r="AC88" s="45">
        <v>0</v>
      </c>
      <c r="AD88" s="45">
        <v>590</v>
      </c>
      <c r="AE88" s="45">
        <v>215.21</v>
      </c>
      <c r="AF88" s="45">
        <v>0</v>
      </c>
      <c r="AG88" s="45">
        <v>0</v>
      </c>
      <c r="AH88" s="45">
        <v>0</v>
      </c>
      <c r="AI88" s="45">
        <v>0</v>
      </c>
      <c r="AJ88" s="45">
        <v>0</v>
      </c>
      <c r="AK88" s="45">
        <v>0</v>
      </c>
      <c r="AL88" s="45">
        <v>0</v>
      </c>
      <c r="AM88" s="45">
        <v>0</v>
      </c>
      <c r="AN88" s="45">
        <v>0</v>
      </c>
      <c r="AO88" s="45">
        <v>0</v>
      </c>
      <c r="AP88" s="45">
        <v>0</v>
      </c>
      <c r="AQ88" s="45">
        <v>0</v>
      </c>
      <c r="AR88" s="45">
        <f t="shared" si="22"/>
        <v>511.7</v>
      </c>
      <c r="AS88" s="45">
        <f t="shared" si="23"/>
        <v>45</v>
      </c>
      <c r="AT88" s="45">
        <v>511.7</v>
      </c>
      <c r="AU88" s="45">
        <v>45</v>
      </c>
      <c r="AV88" s="45">
        <v>0</v>
      </c>
      <c r="AW88" s="45">
        <v>0</v>
      </c>
      <c r="AX88" s="45">
        <v>451.7</v>
      </c>
      <c r="AY88" s="45">
        <v>0</v>
      </c>
      <c r="AZ88" s="45">
        <v>0</v>
      </c>
      <c r="BA88" s="45">
        <v>0</v>
      </c>
      <c r="BB88" s="45">
        <v>0</v>
      </c>
      <c r="BC88" s="45">
        <v>0</v>
      </c>
      <c r="BD88" s="45">
        <v>293.5914</v>
      </c>
      <c r="BE88" s="45">
        <v>131.7</v>
      </c>
      <c r="BF88" s="45">
        <v>200.1</v>
      </c>
      <c r="BG88" s="45">
        <v>0</v>
      </c>
      <c r="BH88" s="45">
        <v>0</v>
      </c>
      <c r="BI88" s="45">
        <v>0</v>
      </c>
      <c r="BJ88" s="45">
        <v>0</v>
      </c>
      <c r="BK88" s="45">
        <v>0</v>
      </c>
      <c r="BL88" s="45">
        <v>0</v>
      </c>
      <c r="BM88" s="45">
        <v>0</v>
      </c>
      <c r="BN88" s="45">
        <v>0</v>
      </c>
      <c r="BO88" s="45">
        <v>0</v>
      </c>
    </row>
    <row r="89" spans="1:67" ht="16.5" customHeight="1">
      <c r="A89" s="46"/>
      <c r="B89" s="49">
        <v>80</v>
      </c>
      <c r="C89" s="47" t="s">
        <v>173</v>
      </c>
      <c r="D89" s="45">
        <f t="shared" si="16"/>
        <v>35495.0409</v>
      </c>
      <c r="E89" s="45">
        <f t="shared" si="17"/>
        <v>8856.913</v>
      </c>
      <c r="F89" s="45">
        <f t="shared" si="18"/>
        <v>14684.4</v>
      </c>
      <c r="G89" s="45">
        <f t="shared" si="19"/>
        <v>4900.6630000000005</v>
      </c>
      <c r="H89" s="45">
        <f t="shared" si="20"/>
        <v>20810.6409</v>
      </c>
      <c r="I89" s="45">
        <f t="shared" si="21"/>
        <v>3956.25</v>
      </c>
      <c r="J89" s="45">
        <v>11049.6</v>
      </c>
      <c r="K89" s="45">
        <v>3644.348</v>
      </c>
      <c r="L89" s="45">
        <v>0</v>
      </c>
      <c r="M89" s="45">
        <v>0</v>
      </c>
      <c r="N89" s="45">
        <v>2070</v>
      </c>
      <c r="O89" s="45">
        <v>627.315</v>
      </c>
      <c r="P89" s="45">
        <v>220</v>
      </c>
      <c r="Q89" s="45">
        <v>17.505</v>
      </c>
      <c r="R89" s="45">
        <v>0</v>
      </c>
      <c r="S89" s="45">
        <v>0</v>
      </c>
      <c r="T89" s="45">
        <v>110</v>
      </c>
      <c r="U89" s="45">
        <v>0</v>
      </c>
      <c r="V89" s="45">
        <v>400</v>
      </c>
      <c r="W89" s="45">
        <v>191</v>
      </c>
      <c r="X89" s="45">
        <v>150</v>
      </c>
      <c r="Y89" s="45">
        <v>143.6</v>
      </c>
      <c r="Z89" s="45">
        <v>0</v>
      </c>
      <c r="AA89" s="45">
        <v>0</v>
      </c>
      <c r="AB89" s="45">
        <v>200</v>
      </c>
      <c r="AC89" s="45">
        <v>0</v>
      </c>
      <c r="AD89" s="45">
        <v>250</v>
      </c>
      <c r="AE89" s="45">
        <v>25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600</v>
      </c>
      <c r="AQ89" s="45">
        <v>100</v>
      </c>
      <c r="AR89" s="45">
        <f t="shared" si="22"/>
        <v>964.8</v>
      </c>
      <c r="AS89" s="45">
        <f t="shared" si="23"/>
        <v>529</v>
      </c>
      <c r="AT89" s="45">
        <v>964.8</v>
      </c>
      <c r="AU89" s="45">
        <v>529</v>
      </c>
      <c r="AV89" s="45">
        <v>0</v>
      </c>
      <c r="AW89" s="45">
        <v>0</v>
      </c>
      <c r="AX89" s="45">
        <v>294.8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18760.6409</v>
      </c>
      <c r="BE89" s="45">
        <v>1906.25</v>
      </c>
      <c r="BF89" s="45">
        <v>2050</v>
      </c>
      <c r="BG89" s="45">
        <v>2050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</row>
    <row r="90" spans="1:67" ht="16.5" customHeight="1">
      <c r="A90" s="46"/>
      <c r="B90" s="49">
        <v>81</v>
      </c>
      <c r="C90" s="47" t="s">
        <v>174</v>
      </c>
      <c r="D90" s="45">
        <f t="shared" si="16"/>
        <v>6726.657</v>
      </c>
      <c r="E90" s="45">
        <f t="shared" si="17"/>
        <v>3097.981</v>
      </c>
      <c r="F90" s="45">
        <f t="shared" si="18"/>
        <v>6498</v>
      </c>
      <c r="G90" s="45">
        <f t="shared" si="19"/>
        <v>2869.981</v>
      </c>
      <c r="H90" s="45">
        <f t="shared" si="20"/>
        <v>228.657</v>
      </c>
      <c r="I90" s="45">
        <f t="shared" si="21"/>
        <v>228</v>
      </c>
      <c r="J90" s="45">
        <v>4950</v>
      </c>
      <c r="K90" s="45">
        <v>2497.849</v>
      </c>
      <c r="L90" s="45">
        <v>0</v>
      </c>
      <c r="M90" s="45">
        <v>0</v>
      </c>
      <c r="N90" s="45">
        <v>935</v>
      </c>
      <c r="O90" s="45">
        <v>231.132</v>
      </c>
      <c r="P90" s="45">
        <v>200</v>
      </c>
      <c r="Q90" s="45">
        <v>96.5</v>
      </c>
      <c r="R90" s="45">
        <v>20</v>
      </c>
      <c r="S90" s="45">
        <v>0</v>
      </c>
      <c r="T90" s="45">
        <v>170</v>
      </c>
      <c r="U90" s="45">
        <v>63.632</v>
      </c>
      <c r="V90" s="45">
        <v>150</v>
      </c>
      <c r="W90" s="45">
        <v>39</v>
      </c>
      <c r="X90" s="45">
        <v>30</v>
      </c>
      <c r="Y90" s="45">
        <v>0</v>
      </c>
      <c r="Z90" s="45">
        <v>0</v>
      </c>
      <c r="AA90" s="45">
        <v>0</v>
      </c>
      <c r="AB90" s="45">
        <v>100</v>
      </c>
      <c r="AC90" s="45">
        <v>0</v>
      </c>
      <c r="AD90" s="45">
        <v>810</v>
      </c>
      <c r="AE90" s="45">
        <v>260</v>
      </c>
      <c r="AF90" s="45">
        <v>0</v>
      </c>
      <c r="AG90" s="45">
        <v>0</v>
      </c>
      <c r="AH90" s="45">
        <v>0</v>
      </c>
      <c r="AI90" s="45">
        <v>0</v>
      </c>
      <c r="AJ90" s="45">
        <v>0</v>
      </c>
      <c r="AK90" s="45">
        <v>0</v>
      </c>
      <c r="AL90" s="45">
        <v>0</v>
      </c>
      <c r="AM90" s="45">
        <v>0</v>
      </c>
      <c r="AN90" s="45">
        <v>0</v>
      </c>
      <c r="AO90" s="45">
        <v>0</v>
      </c>
      <c r="AP90" s="45">
        <v>100</v>
      </c>
      <c r="AQ90" s="45">
        <v>56</v>
      </c>
      <c r="AR90" s="45">
        <f t="shared" si="22"/>
        <v>513</v>
      </c>
      <c r="AS90" s="45">
        <f t="shared" si="23"/>
        <v>85</v>
      </c>
      <c r="AT90" s="45">
        <v>513</v>
      </c>
      <c r="AU90" s="45">
        <v>85</v>
      </c>
      <c r="AV90" s="45">
        <v>0</v>
      </c>
      <c r="AW90" s="45">
        <v>0</v>
      </c>
      <c r="AX90" s="45">
        <v>368</v>
      </c>
      <c r="AY90" s="45">
        <v>15</v>
      </c>
      <c r="AZ90" s="45">
        <v>0</v>
      </c>
      <c r="BA90" s="45">
        <v>0</v>
      </c>
      <c r="BB90" s="45">
        <v>0</v>
      </c>
      <c r="BC90" s="45">
        <v>0</v>
      </c>
      <c r="BD90" s="45">
        <v>228.657</v>
      </c>
      <c r="BE90" s="45">
        <v>228</v>
      </c>
      <c r="BF90" s="45">
        <v>0</v>
      </c>
      <c r="BG90" s="45">
        <v>0</v>
      </c>
      <c r="BH90" s="45">
        <v>0</v>
      </c>
      <c r="BI90" s="45">
        <v>0</v>
      </c>
      <c r="BJ90" s="45">
        <v>0</v>
      </c>
      <c r="BK90" s="45">
        <v>0</v>
      </c>
      <c r="BL90" s="45">
        <v>0</v>
      </c>
      <c r="BM90" s="45">
        <v>0</v>
      </c>
      <c r="BN90" s="45">
        <v>0</v>
      </c>
      <c r="BO90" s="45">
        <v>0</v>
      </c>
    </row>
    <row r="91" spans="1:67" ht="16.5" customHeight="1">
      <c r="A91" s="46"/>
      <c r="B91" s="49">
        <v>82</v>
      </c>
      <c r="C91" s="47" t="s">
        <v>175</v>
      </c>
      <c r="D91" s="45">
        <f t="shared" si="16"/>
        <v>11149.0567</v>
      </c>
      <c r="E91" s="45">
        <f t="shared" si="17"/>
        <v>4498.0694</v>
      </c>
      <c r="F91" s="45">
        <f t="shared" si="18"/>
        <v>9488.9</v>
      </c>
      <c r="G91" s="45">
        <f t="shared" si="19"/>
        <v>4441.2694</v>
      </c>
      <c r="H91" s="45">
        <f t="shared" si="20"/>
        <v>1660.1567</v>
      </c>
      <c r="I91" s="45">
        <f t="shared" si="21"/>
        <v>56.80000000000001</v>
      </c>
      <c r="J91" s="45">
        <v>6770</v>
      </c>
      <c r="K91" s="45">
        <v>3776.0764</v>
      </c>
      <c r="L91" s="45">
        <v>0</v>
      </c>
      <c r="M91" s="45">
        <v>0</v>
      </c>
      <c r="N91" s="45">
        <v>1751.6</v>
      </c>
      <c r="O91" s="45">
        <v>570.193</v>
      </c>
      <c r="P91" s="45">
        <v>150</v>
      </c>
      <c r="Q91" s="45">
        <v>66.694</v>
      </c>
      <c r="R91" s="45">
        <v>0</v>
      </c>
      <c r="S91" s="45">
        <v>0</v>
      </c>
      <c r="T91" s="45">
        <v>182</v>
      </c>
      <c r="U91" s="45">
        <v>82.899</v>
      </c>
      <c r="V91" s="45">
        <v>300</v>
      </c>
      <c r="W91" s="45">
        <v>62.4</v>
      </c>
      <c r="X91" s="45">
        <v>164.6</v>
      </c>
      <c r="Y91" s="45">
        <v>22</v>
      </c>
      <c r="Z91" s="45">
        <v>100</v>
      </c>
      <c r="AA91" s="45">
        <v>0</v>
      </c>
      <c r="AB91" s="45">
        <v>30</v>
      </c>
      <c r="AC91" s="45">
        <v>11.5</v>
      </c>
      <c r="AD91" s="45">
        <v>645</v>
      </c>
      <c r="AE91" s="45">
        <v>238.5</v>
      </c>
      <c r="AF91" s="45">
        <v>0</v>
      </c>
      <c r="AG91" s="45">
        <v>0</v>
      </c>
      <c r="AH91" s="45">
        <v>0</v>
      </c>
      <c r="AI91" s="45">
        <v>0</v>
      </c>
      <c r="AJ91" s="45">
        <v>0</v>
      </c>
      <c r="AK91" s="45">
        <v>0</v>
      </c>
      <c r="AL91" s="45">
        <v>0</v>
      </c>
      <c r="AM91" s="45">
        <v>0</v>
      </c>
      <c r="AN91" s="45">
        <v>0</v>
      </c>
      <c r="AO91" s="45">
        <v>0</v>
      </c>
      <c r="AP91" s="45">
        <v>280</v>
      </c>
      <c r="AQ91" s="45">
        <v>90</v>
      </c>
      <c r="AR91" s="45">
        <f t="shared" si="22"/>
        <v>687.3</v>
      </c>
      <c r="AS91" s="45">
        <f t="shared" si="23"/>
        <v>5</v>
      </c>
      <c r="AT91" s="45">
        <v>687.3</v>
      </c>
      <c r="AU91" s="45">
        <v>5</v>
      </c>
      <c r="AV91" s="45">
        <v>0</v>
      </c>
      <c r="AW91" s="45">
        <v>0</v>
      </c>
      <c r="AX91" s="45">
        <v>619.3</v>
      </c>
      <c r="AY91" s="45">
        <v>0</v>
      </c>
      <c r="AZ91" s="45">
        <v>0</v>
      </c>
      <c r="BA91" s="45">
        <v>0</v>
      </c>
      <c r="BB91" s="45">
        <v>0</v>
      </c>
      <c r="BC91" s="45">
        <v>0</v>
      </c>
      <c r="BD91" s="45">
        <v>1207.7567</v>
      </c>
      <c r="BE91" s="45">
        <v>198</v>
      </c>
      <c r="BF91" s="45">
        <v>452.4</v>
      </c>
      <c r="BG91" s="45">
        <v>0</v>
      </c>
      <c r="BH91" s="45">
        <v>0</v>
      </c>
      <c r="BI91" s="45">
        <v>0</v>
      </c>
      <c r="BJ91" s="45">
        <v>0</v>
      </c>
      <c r="BK91" s="45">
        <v>-141.2</v>
      </c>
      <c r="BL91" s="45">
        <v>0</v>
      </c>
      <c r="BM91" s="45">
        <v>0</v>
      </c>
      <c r="BN91" s="45">
        <v>0</v>
      </c>
      <c r="BO91" s="45">
        <v>0</v>
      </c>
    </row>
    <row r="92" spans="1:67" ht="16.5" customHeight="1">
      <c r="A92" s="46"/>
      <c r="B92" s="49">
        <v>83</v>
      </c>
      <c r="C92" s="47" t="s">
        <v>176</v>
      </c>
      <c r="D92" s="45">
        <f t="shared" si="16"/>
        <v>14744.211</v>
      </c>
      <c r="E92" s="45">
        <f t="shared" si="17"/>
        <v>4456.099999999999</v>
      </c>
      <c r="F92" s="45">
        <f t="shared" si="18"/>
        <v>8399</v>
      </c>
      <c r="G92" s="45">
        <f t="shared" si="19"/>
        <v>3530.95</v>
      </c>
      <c r="H92" s="45">
        <f t="shared" si="20"/>
        <v>6345.211</v>
      </c>
      <c r="I92" s="45">
        <f t="shared" si="21"/>
        <v>925.15</v>
      </c>
      <c r="J92" s="45">
        <v>6200</v>
      </c>
      <c r="K92" s="45">
        <v>3133.75</v>
      </c>
      <c r="L92" s="45">
        <v>0</v>
      </c>
      <c r="M92" s="45">
        <v>0</v>
      </c>
      <c r="N92" s="45">
        <v>1075</v>
      </c>
      <c r="O92" s="45">
        <v>397.2</v>
      </c>
      <c r="P92" s="45">
        <v>120</v>
      </c>
      <c r="Q92" s="45">
        <v>68.7</v>
      </c>
      <c r="R92" s="45">
        <v>0</v>
      </c>
      <c r="S92" s="45">
        <v>0</v>
      </c>
      <c r="T92" s="45">
        <v>70</v>
      </c>
      <c r="U92" s="45">
        <v>0</v>
      </c>
      <c r="V92" s="45">
        <v>120</v>
      </c>
      <c r="W92" s="45">
        <v>60</v>
      </c>
      <c r="X92" s="45">
        <v>120</v>
      </c>
      <c r="Y92" s="45">
        <v>30</v>
      </c>
      <c r="Z92" s="45">
        <v>120</v>
      </c>
      <c r="AA92" s="45">
        <v>30</v>
      </c>
      <c r="AB92" s="45">
        <v>0</v>
      </c>
      <c r="AC92" s="45">
        <v>0</v>
      </c>
      <c r="AD92" s="45">
        <v>1198.9</v>
      </c>
      <c r="AE92" s="45">
        <v>595</v>
      </c>
      <c r="AF92" s="45">
        <v>0</v>
      </c>
      <c r="AG92" s="45">
        <v>0</v>
      </c>
      <c r="AH92" s="45">
        <v>0</v>
      </c>
      <c r="AI92" s="45">
        <v>0</v>
      </c>
      <c r="AJ92" s="45">
        <v>0</v>
      </c>
      <c r="AK92" s="45">
        <v>0</v>
      </c>
      <c r="AL92" s="45">
        <v>0</v>
      </c>
      <c r="AM92" s="45">
        <v>0</v>
      </c>
      <c r="AN92" s="45">
        <v>0</v>
      </c>
      <c r="AO92" s="45">
        <v>0</v>
      </c>
      <c r="AP92" s="45">
        <v>0</v>
      </c>
      <c r="AQ92" s="45">
        <v>0</v>
      </c>
      <c r="AR92" s="45">
        <f t="shared" si="22"/>
        <v>1124</v>
      </c>
      <c r="AS92" s="45">
        <f t="shared" si="23"/>
        <v>0</v>
      </c>
      <c r="AT92" s="45">
        <v>1124</v>
      </c>
      <c r="AU92" s="45">
        <v>0</v>
      </c>
      <c r="AV92" s="45">
        <v>0</v>
      </c>
      <c r="AW92" s="45">
        <v>0</v>
      </c>
      <c r="AX92" s="45">
        <v>1124</v>
      </c>
      <c r="AY92" s="45">
        <v>0</v>
      </c>
      <c r="AZ92" s="45">
        <v>0</v>
      </c>
      <c r="BA92" s="45">
        <v>0</v>
      </c>
      <c r="BB92" s="45">
        <v>0</v>
      </c>
      <c r="BC92" s="45">
        <v>0</v>
      </c>
      <c r="BD92" s="45">
        <v>1830</v>
      </c>
      <c r="BE92" s="45">
        <v>925.15</v>
      </c>
      <c r="BF92" s="45">
        <v>4515.211</v>
      </c>
      <c r="BG92" s="45">
        <v>0</v>
      </c>
      <c r="BH92" s="45">
        <v>0</v>
      </c>
      <c r="BI92" s="45">
        <v>0</v>
      </c>
      <c r="BJ92" s="45">
        <v>0</v>
      </c>
      <c r="BK92" s="45">
        <v>0</v>
      </c>
      <c r="BL92" s="45">
        <v>0</v>
      </c>
      <c r="BM92" s="45">
        <v>0</v>
      </c>
      <c r="BN92" s="45">
        <v>0</v>
      </c>
      <c r="BO92" s="45">
        <v>0</v>
      </c>
    </row>
    <row r="93" spans="1:67" ht="16.5" customHeight="1">
      <c r="A93" s="46"/>
      <c r="B93" s="49">
        <v>84</v>
      </c>
      <c r="C93" s="47" t="s">
        <v>177</v>
      </c>
      <c r="D93" s="45">
        <f t="shared" si="16"/>
        <v>13087.525599999999</v>
      </c>
      <c r="E93" s="45">
        <f t="shared" si="17"/>
        <v>6095.817</v>
      </c>
      <c r="F93" s="45">
        <f t="shared" si="18"/>
        <v>13009.676</v>
      </c>
      <c r="G93" s="45">
        <f t="shared" si="19"/>
        <v>6095.817</v>
      </c>
      <c r="H93" s="45">
        <f t="shared" si="20"/>
        <v>77.8496</v>
      </c>
      <c r="I93" s="45">
        <f t="shared" si="21"/>
        <v>0</v>
      </c>
      <c r="J93" s="45">
        <v>9400.3</v>
      </c>
      <c r="K93" s="45">
        <v>4647.217</v>
      </c>
      <c r="L93" s="45">
        <v>0</v>
      </c>
      <c r="M93" s="45">
        <v>0</v>
      </c>
      <c r="N93" s="45">
        <v>2520.9</v>
      </c>
      <c r="O93" s="45">
        <v>1369.4</v>
      </c>
      <c r="P93" s="45">
        <v>230</v>
      </c>
      <c r="Q93" s="45">
        <v>176.4</v>
      </c>
      <c r="R93" s="45">
        <v>200</v>
      </c>
      <c r="S93" s="45">
        <v>100</v>
      </c>
      <c r="T93" s="45">
        <v>222</v>
      </c>
      <c r="U93" s="45">
        <v>111</v>
      </c>
      <c r="V93" s="45">
        <v>250</v>
      </c>
      <c r="W93" s="45">
        <v>78</v>
      </c>
      <c r="X93" s="45">
        <v>420</v>
      </c>
      <c r="Y93" s="45">
        <v>309</v>
      </c>
      <c r="Z93" s="45">
        <v>290</v>
      </c>
      <c r="AA93" s="45">
        <v>230</v>
      </c>
      <c r="AB93" s="45">
        <v>0</v>
      </c>
      <c r="AC93" s="45">
        <v>0</v>
      </c>
      <c r="AD93" s="45">
        <v>1050</v>
      </c>
      <c r="AE93" s="45">
        <v>579.26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780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f t="shared" si="22"/>
        <v>308.476</v>
      </c>
      <c r="AS93" s="45">
        <f t="shared" si="23"/>
        <v>79.2</v>
      </c>
      <c r="AT93" s="45">
        <v>308.476</v>
      </c>
      <c r="AU93" s="45">
        <v>79.2</v>
      </c>
      <c r="AV93" s="45">
        <v>0</v>
      </c>
      <c r="AW93" s="45">
        <v>0</v>
      </c>
      <c r="AX93" s="45">
        <v>31.276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77.8496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</row>
    <row r="94" spans="1:67" ht="16.5" customHeight="1">
      <c r="A94" s="46"/>
      <c r="B94" s="49">
        <v>85</v>
      </c>
      <c r="C94" s="47" t="s">
        <v>178</v>
      </c>
      <c r="D94" s="45">
        <f t="shared" si="16"/>
        <v>40274.795</v>
      </c>
      <c r="E94" s="45">
        <f t="shared" si="17"/>
        <v>13526.214</v>
      </c>
      <c r="F94" s="45">
        <f t="shared" si="18"/>
        <v>26311.402000000002</v>
      </c>
      <c r="G94" s="45">
        <f t="shared" si="19"/>
        <v>11996.214</v>
      </c>
      <c r="H94" s="45">
        <f t="shared" si="20"/>
        <v>13963.393</v>
      </c>
      <c r="I94" s="45">
        <f t="shared" si="21"/>
        <v>1530</v>
      </c>
      <c r="J94" s="45">
        <v>15000</v>
      </c>
      <c r="K94" s="45">
        <v>7065.341</v>
      </c>
      <c r="L94" s="45">
        <v>0</v>
      </c>
      <c r="M94" s="45">
        <v>0</v>
      </c>
      <c r="N94" s="45">
        <v>3350</v>
      </c>
      <c r="O94" s="45">
        <v>1203.673</v>
      </c>
      <c r="P94" s="45">
        <v>600</v>
      </c>
      <c r="Q94" s="45">
        <v>284.913</v>
      </c>
      <c r="R94" s="45">
        <v>350</v>
      </c>
      <c r="S94" s="45">
        <v>0</v>
      </c>
      <c r="T94" s="45">
        <v>100</v>
      </c>
      <c r="U94" s="45">
        <v>30</v>
      </c>
      <c r="V94" s="45">
        <v>350</v>
      </c>
      <c r="W94" s="45">
        <v>135</v>
      </c>
      <c r="X94" s="45">
        <v>600</v>
      </c>
      <c r="Y94" s="45">
        <v>150</v>
      </c>
      <c r="Z94" s="45">
        <v>300</v>
      </c>
      <c r="AA94" s="45">
        <v>150</v>
      </c>
      <c r="AB94" s="45">
        <v>250</v>
      </c>
      <c r="AC94" s="45">
        <v>12</v>
      </c>
      <c r="AD94" s="45">
        <v>1490</v>
      </c>
      <c r="AE94" s="45">
        <v>701.19</v>
      </c>
      <c r="AF94" s="45">
        <v>0</v>
      </c>
      <c r="AG94" s="45">
        <v>0</v>
      </c>
      <c r="AH94" s="45">
        <v>6219.202</v>
      </c>
      <c r="AI94" s="45">
        <v>3551.2</v>
      </c>
      <c r="AJ94" s="45">
        <v>6219.202</v>
      </c>
      <c r="AK94" s="45">
        <v>3551.2</v>
      </c>
      <c r="AL94" s="45">
        <v>0</v>
      </c>
      <c r="AM94" s="45">
        <v>0</v>
      </c>
      <c r="AN94" s="45">
        <v>0</v>
      </c>
      <c r="AO94" s="45">
        <v>0</v>
      </c>
      <c r="AP94" s="45">
        <v>0</v>
      </c>
      <c r="AQ94" s="45">
        <v>0</v>
      </c>
      <c r="AR94" s="45">
        <f t="shared" si="22"/>
        <v>1742.2</v>
      </c>
      <c r="AS94" s="45">
        <f t="shared" si="23"/>
        <v>176</v>
      </c>
      <c r="AT94" s="45">
        <v>1742.2</v>
      </c>
      <c r="AU94" s="45">
        <v>176</v>
      </c>
      <c r="AV94" s="45">
        <v>0</v>
      </c>
      <c r="AW94" s="45">
        <v>0</v>
      </c>
      <c r="AX94" s="45">
        <v>1292.2</v>
      </c>
      <c r="AY94" s="45">
        <v>0</v>
      </c>
      <c r="AZ94" s="45">
        <v>0</v>
      </c>
      <c r="BA94" s="45">
        <v>0</v>
      </c>
      <c r="BB94" s="45">
        <v>0</v>
      </c>
      <c r="BC94" s="45">
        <v>0</v>
      </c>
      <c r="BD94" s="45">
        <v>2963.393</v>
      </c>
      <c r="BE94" s="45">
        <v>1530</v>
      </c>
      <c r="BF94" s="45">
        <v>11000</v>
      </c>
      <c r="BG94" s="45">
        <v>0</v>
      </c>
      <c r="BH94" s="45">
        <v>0</v>
      </c>
      <c r="BI94" s="45">
        <v>0</v>
      </c>
      <c r="BJ94" s="45">
        <v>0</v>
      </c>
      <c r="BK94" s="45">
        <v>0</v>
      </c>
      <c r="BL94" s="45">
        <v>0</v>
      </c>
      <c r="BM94" s="45">
        <v>0</v>
      </c>
      <c r="BN94" s="45">
        <v>0</v>
      </c>
      <c r="BO94" s="45">
        <v>0</v>
      </c>
    </row>
    <row r="95" spans="1:67" ht="16.5" customHeight="1">
      <c r="A95" s="46"/>
      <c r="B95" s="49">
        <v>86</v>
      </c>
      <c r="C95" s="47" t="s">
        <v>179</v>
      </c>
      <c r="D95" s="45">
        <f t="shared" si="16"/>
        <v>42112.4063</v>
      </c>
      <c r="E95" s="45">
        <f t="shared" si="17"/>
        <v>14165.896999999999</v>
      </c>
      <c r="F95" s="45">
        <f t="shared" si="18"/>
        <v>30920</v>
      </c>
      <c r="G95" s="45">
        <f t="shared" si="19"/>
        <v>14165.896999999999</v>
      </c>
      <c r="H95" s="45">
        <f t="shared" si="20"/>
        <v>11192.4063</v>
      </c>
      <c r="I95" s="45">
        <f t="shared" si="21"/>
        <v>0</v>
      </c>
      <c r="J95" s="45">
        <v>18852</v>
      </c>
      <c r="K95" s="45">
        <v>9320.597</v>
      </c>
      <c r="L95" s="45">
        <v>0</v>
      </c>
      <c r="M95" s="45">
        <v>0</v>
      </c>
      <c r="N95" s="45">
        <v>3128</v>
      </c>
      <c r="O95" s="45">
        <v>1308.3</v>
      </c>
      <c r="P95" s="45">
        <v>250</v>
      </c>
      <c r="Q95" s="45">
        <v>127.51</v>
      </c>
      <c r="R95" s="45">
        <v>200</v>
      </c>
      <c r="S95" s="45">
        <v>19</v>
      </c>
      <c r="T95" s="45">
        <v>198</v>
      </c>
      <c r="U95" s="45">
        <v>99</v>
      </c>
      <c r="V95" s="45">
        <v>400</v>
      </c>
      <c r="W95" s="45">
        <v>239</v>
      </c>
      <c r="X95" s="45">
        <v>330</v>
      </c>
      <c r="Y95" s="45">
        <v>85</v>
      </c>
      <c r="Z95" s="45">
        <v>100</v>
      </c>
      <c r="AA95" s="45">
        <v>0</v>
      </c>
      <c r="AB95" s="45">
        <v>70</v>
      </c>
      <c r="AC95" s="45">
        <v>29</v>
      </c>
      <c r="AD95" s="45">
        <v>195</v>
      </c>
      <c r="AE95" s="45">
        <v>135.1</v>
      </c>
      <c r="AF95" s="45">
        <v>0</v>
      </c>
      <c r="AG95" s="45">
        <v>0</v>
      </c>
      <c r="AH95" s="45">
        <v>6200</v>
      </c>
      <c r="AI95" s="45">
        <v>3092</v>
      </c>
      <c r="AJ95" s="45">
        <v>6200</v>
      </c>
      <c r="AK95" s="45">
        <v>3092</v>
      </c>
      <c r="AL95" s="45">
        <v>0</v>
      </c>
      <c r="AM95" s="45">
        <v>0</v>
      </c>
      <c r="AN95" s="45">
        <v>0</v>
      </c>
      <c r="AO95" s="45">
        <v>0</v>
      </c>
      <c r="AP95" s="45">
        <v>750</v>
      </c>
      <c r="AQ95" s="45">
        <v>330</v>
      </c>
      <c r="AR95" s="45">
        <f t="shared" si="22"/>
        <v>1990</v>
      </c>
      <c r="AS95" s="45">
        <f t="shared" si="23"/>
        <v>115</v>
      </c>
      <c r="AT95" s="45">
        <v>1990</v>
      </c>
      <c r="AU95" s="45">
        <v>115</v>
      </c>
      <c r="AV95" s="45">
        <v>0</v>
      </c>
      <c r="AW95" s="45">
        <v>0</v>
      </c>
      <c r="AX95" s="45">
        <v>1550</v>
      </c>
      <c r="AY95" s="45">
        <v>0</v>
      </c>
      <c r="AZ95" s="45">
        <v>0</v>
      </c>
      <c r="BA95" s="45">
        <v>0</v>
      </c>
      <c r="BB95" s="45">
        <v>0</v>
      </c>
      <c r="BC95" s="45">
        <v>0</v>
      </c>
      <c r="BD95" s="45">
        <v>8192.4063</v>
      </c>
      <c r="BE95" s="45">
        <v>0</v>
      </c>
      <c r="BF95" s="45">
        <v>3000</v>
      </c>
      <c r="BG95" s="45">
        <v>0</v>
      </c>
      <c r="BH95" s="45">
        <v>0</v>
      </c>
      <c r="BI95" s="45">
        <v>0</v>
      </c>
      <c r="BJ95" s="45">
        <v>0</v>
      </c>
      <c r="BK95" s="45">
        <v>0</v>
      </c>
      <c r="BL95" s="45">
        <v>0</v>
      </c>
      <c r="BM95" s="45">
        <v>0</v>
      </c>
      <c r="BN95" s="45">
        <v>0</v>
      </c>
      <c r="BO95" s="45">
        <v>0</v>
      </c>
    </row>
    <row r="96" spans="1:67" ht="16.5" customHeight="1">
      <c r="A96" s="46"/>
      <c r="B96" s="49">
        <v>87</v>
      </c>
      <c r="C96" s="47" t="s">
        <v>180</v>
      </c>
      <c r="D96" s="45">
        <f t="shared" si="16"/>
        <v>10615.698400000001</v>
      </c>
      <c r="E96" s="45">
        <f t="shared" si="17"/>
        <v>4670.691</v>
      </c>
      <c r="F96" s="45">
        <f t="shared" si="18"/>
        <v>8466.6</v>
      </c>
      <c r="G96" s="45">
        <f t="shared" si="19"/>
        <v>4329.571</v>
      </c>
      <c r="H96" s="45">
        <f t="shared" si="20"/>
        <v>2149.0984</v>
      </c>
      <c r="I96" s="45">
        <f t="shared" si="21"/>
        <v>341.12</v>
      </c>
      <c r="J96" s="45">
        <v>7313.2</v>
      </c>
      <c r="K96" s="45">
        <v>3747.471</v>
      </c>
      <c r="L96" s="45">
        <v>0</v>
      </c>
      <c r="M96" s="45">
        <v>0</v>
      </c>
      <c r="N96" s="45">
        <v>1060</v>
      </c>
      <c r="O96" s="45">
        <v>537.1</v>
      </c>
      <c r="P96" s="45">
        <v>420</v>
      </c>
      <c r="Q96" s="45">
        <v>190</v>
      </c>
      <c r="R96" s="45">
        <v>0</v>
      </c>
      <c r="S96" s="45">
        <v>0</v>
      </c>
      <c r="T96" s="45">
        <v>110</v>
      </c>
      <c r="U96" s="45">
        <v>55</v>
      </c>
      <c r="V96" s="45">
        <v>120</v>
      </c>
      <c r="W96" s="45">
        <v>107</v>
      </c>
      <c r="X96" s="45">
        <v>215</v>
      </c>
      <c r="Y96" s="45">
        <v>50</v>
      </c>
      <c r="Z96" s="45">
        <v>165</v>
      </c>
      <c r="AA96" s="45">
        <v>30</v>
      </c>
      <c r="AB96" s="45">
        <v>0</v>
      </c>
      <c r="AC96" s="45">
        <v>0</v>
      </c>
      <c r="AD96" s="45">
        <v>560</v>
      </c>
      <c r="AE96" s="45">
        <v>150</v>
      </c>
      <c r="AF96" s="45">
        <v>0</v>
      </c>
      <c r="AG96" s="45">
        <v>0</v>
      </c>
      <c r="AH96" s="45">
        <v>0</v>
      </c>
      <c r="AI96" s="45">
        <v>0</v>
      </c>
      <c r="AJ96" s="45">
        <v>0</v>
      </c>
      <c r="AK96" s="45">
        <v>0</v>
      </c>
      <c r="AL96" s="45">
        <v>0</v>
      </c>
      <c r="AM96" s="45">
        <v>0</v>
      </c>
      <c r="AN96" s="45">
        <v>0</v>
      </c>
      <c r="AO96" s="45">
        <v>0</v>
      </c>
      <c r="AP96" s="45">
        <v>0</v>
      </c>
      <c r="AQ96" s="45">
        <v>0</v>
      </c>
      <c r="AR96" s="45">
        <f t="shared" si="22"/>
        <v>93.4</v>
      </c>
      <c r="AS96" s="45">
        <f t="shared" si="23"/>
        <v>45</v>
      </c>
      <c r="AT96" s="45">
        <v>93.4</v>
      </c>
      <c r="AU96" s="45">
        <v>45</v>
      </c>
      <c r="AV96" s="45">
        <v>0</v>
      </c>
      <c r="AW96" s="45">
        <v>0</v>
      </c>
      <c r="AX96" s="45">
        <v>8.4</v>
      </c>
      <c r="AY96" s="45">
        <v>0</v>
      </c>
      <c r="AZ96" s="45">
        <v>0</v>
      </c>
      <c r="BA96" s="45">
        <v>0</v>
      </c>
      <c r="BB96" s="45">
        <v>0</v>
      </c>
      <c r="BC96" s="45">
        <v>0</v>
      </c>
      <c r="BD96" s="45">
        <v>2149.0984</v>
      </c>
      <c r="BE96" s="45">
        <v>354</v>
      </c>
      <c r="BF96" s="45">
        <v>0</v>
      </c>
      <c r="BG96" s="45">
        <v>0</v>
      </c>
      <c r="BH96" s="45">
        <v>0</v>
      </c>
      <c r="BI96" s="45">
        <v>0</v>
      </c>
      <c r="BJ96" s="45">
        <v>0</v>
      </c>
      <c r="BK96" s="45">
        <v>-12.88</v>
      </c>
      <c r="BL96" s="45">
        <v>0</v>
      </c>
      <c r="BM96" s="45">
        <v>0</v>
      </c>
      <c r="BN96" s="45">
        <v>0</v>
      </c>
      <c r="BO96" s="45">
        <v>0</v>
      </c>
    </row>
    <row r="97" spans="1:67" ht="16.5" customHeight="1">
      <c r="A97" s="46"/>
      <c r="B97" s="49">
        <v>88</v>
      </c>
      <c r="C97" s="47" t="s">
        <v>181</v>
      </c>
      <c r="D97" s="45">
        <f t="shared" si="16"/>
        <v>24918.841200000003</v>
      </c>
      <c r="E97" s="45">
        <f t="shared" si="17"/>
        <v>3514.8</v>
      </c>
      <c r="F97" s="45">
        <f t="shared" si="18"/>
        <v>8860.1</v>
      </c>
      <c r="G97" s="45">
        <f t="shared" si="19"/>
        <v>3019.8</v>
      </c>
      <c r="H97" s="45">
        <f t="shared" si="20"/>
        <v>16058.7412</v>
      </c>
      <c r="I97" s="45">
        <f t="shared" si="21"/>
        <v>495</v>
      </c>
      <c r="J97" s="45">
        <v>5738.1</v>
      </c>
      <c r="K97" s="45">
        <v>2679.8</v>
      </c>
      <c r="L97" s="45">
        <v>0</v>
      </c>
      <c r="M97" s="45">
        <v>0</v>
      </c>
      <c r="N97" s="45">
        <v>1050</v>
      </c>
      <c r="O97" s="45">
        <v>300</v>
      </c>
      <c r="P97" s="45">
        <v>60</v>
      </c>
      <c r="Q97" s="45">
        <v>0</v>
      </c>
      <c r="R97" s="45">
        <v>0</v>
      </c>
      <c r="S97" s="45">
        <v>0</v>
      </c>
      <c r="T97" s="45">
        <v>120</v>
      </c>
      <c r="U97" s="45">
        <v>51</v>
      </c>
      <c r="V97" s="45">
        <v>200</v>
      </c>
      <c r="W97" s="45">
        <v>72</v>
      </c>
      <c r="X97" s="45">
        <v>50</v>
      </c>
      <c r="Y97" s="45">
        <v>27</v>
      </c>
      <c r="Z97" s="45">
        <v>0</v>
      </c>
      <c r="AA97" s="45">
        <v>0</v>
      </c>
      <c r="AB97" s="45">
        <v>0</v>
      </c>
      <c r="AC97" s="45">
        <v>0</v>
      </c>
      <c r="AD97" s="45">
        <v>260</v>
      </c>
      <c r="AE97" s="45">
        <v>80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200</v>
      </c>
      <c r="AQ97" s="45">
        <v>0</v>
      </c>
      <c r="AR97" s="45">
        <f t="shared" si="22"/>
        <v>1872</v>
      </c>
      <c r="AS97" s="45">
        <f t="shared" si="23"/>
        <v>40</v>
      </c>
      <c r="AT97" s="45">
        <v>1872</v>
      </c>
      <c r="AU97" s="45">
        <v>40</v>
      </c>
      <c r="AV97" s="45">
        <v>0</v>
      </c>
      <c r="AW97" s="45">
        <v>0</v>
      </c>
      <c r="AX97" s="45">
        <v>1772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3500</v>
      </c>
      <c r="BE97" s="45">
        <v>495</v>
      </c>
      <c r="BF97" s="45">
        <v>12558.7412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</row>
    <row r="98" spans="1:67" ht="16.5" customHeight="1">
      <c r="A98" s="46"/>
      <c r="B98" s="49">
        <v>89</v>
      </c>
      <c r="C98" s="47" t="s">
        <v>182</v>
      </c>
      <c r="D98" s="45">
        <f t="shared" si="16"/>
        <v>8465.1281</v>
      </c>
      <c r="E98" s="45">
        <f t="shared" si="17"/>
        <v>3221.05</v>
      </c>
      <c r="F98" s="45">
        <f t="shared" si="18"/>
        <v>7767.299999999999</v>
      </c>
      <c r="G98" s="45">
        <f t="shared" si="19"/>
        <v>3221.05</v>
      </c>
      <c r="H98" s="45">
        <f t="shared" si="20"/>
        <v>697.8281</v>
      </c>
      <c r="I98" s="45">
        <f t="shared" si="21"/>
        <v>0</v>
      </c>
      <c r="J98" s="45">
        <v>6390.9</v>
      </c>
      <c r="K98" s="45">
        <v>2854.05</v>
      </c>
      <c r="L98" s="45">
        <v>0</v>
      </c>
      <c r="M98" s="45">
        <v>0</v>
      </c>
      <c r="N98" s="45">
        <v>745</v>
      </c>
      <c r="O98" s="45">
        <v>247</v>
      </c>
      <c r="P98" s="45">
        <v>80</v>
      </c>
      <c r="Q98" s="45">
        <v>0</v>
      </c>
      <c r="R98" s="45">
        <v>0</v>
      </c>
      <c r="S98" s="45">
        <v>0</v>
      </c>
      <c r="T98" s="45">
        <v>75</v>
      </c>
      <c r="U98" s="45">
        <v>30</v>
      </c>
      <c r="V98" s="45">
        <v>230</v>
      </c>
      <c r="W98" s="45">
        <v>107</v>
      </c>
      <c r="X98" s="45">
        <v>100</v>
      </c>
      <c r="Y98" s="45">
        <v>30</v>
      </c>
      <c r="Z98" s="45">
        <v>40</v>
      </c>
      <c r="AA98" s="45">
        <v>30</v>
      </c>
      <c r="AB98" s="45">
        <v>0</v>
      </c>
      <c r="AC98" s="45">
        <v>0</v>
      </c>
      <c r="AD98" s="45">
        <v>400</v>
      </c>
      <c r="AE98" s="45">
        <v>200</v>
      </c>
      <c r="AF98" s="45">
        <v>0</v>
      </c>
      <c r="AG98" s="45">
        <v>0</v>
      </c>
      <c r="AH98" s="45">
        <v>0</v>
      </c>
      <c r="AI98" s="45">
        <v>0</v>
      </c>
      <c r="AJ98" s="45">
        <v>0</v>
      </c>
      <c r="AK98" s="45">
        <v>0</v>
      </c>
      <c r="AL98" s="45">
        <v>0</v>
      </c>
      <c r="AM98" s="45">
        <v>0</v>
      </c>
      <c r="AN98" s="45">
        <v>0</v>
      </c>
      <c r="AO98" s="45">
        <v>0</v>
      </c>
      <c r="AP98" s="45">
        <v>0</v>
      </c>
      <c r="AQ98" s="45">
        <v>0</v>
      </c>
      <c r="AR98" s="45">
        <f t="shared" si="22"/>
        <v>631.4</v>
      </c>
      <c r="AS98" s="45">
        <f t="shared" si="23"/>
        <v>120</v>
      </c>
      <c r="AT98" s="45">
        <v>631.4</v>
      </c>
      <c r="AU98" s="45">
        <v>120</v>
      </c>
      <c r="AV98" s="45">
        <v>0</v>
      </c>
      <c r="AW98" s="45">
        <v>0</v>
      </c>
      <c r="AX98" s="45">
        <v>388.4</v>
      </c>
      <c r="AY98" s="45">
        <v>0</v>
      </c>
      <c r="AZ98" s="45">
        <v>0</v>
      </c>
      <c r="BA98" s="45">
        <v>0</v>
      </c>
      <c r="BB98" s="45">
        <v>0</v>
      </c>
      <c r="BC98" s="45">
        <v>0</v>
      </c>
      <c r="BD98" s="45">
        <v>697.8281</v>
      </c>
      <c r="BE98" s="45">
        <v>0</v>
      </c>
      <c r="BF98" s="45">
        <v>0</v>
      </c>
      <c r="BG98" s="45">
        <v>0</v>
      </c>
      <c r="BH98" s="45">
        <v>0</v>
      </c>
      <c r="BI98" s="45">
        <v>0</v>
      </c>
      <c r="BJ98" s="45">
        <v>0</v>
      </c>
      <c r="BK98" s="45">
        <v>0</v>
      </c>
      <c r="BL98" s="45">
        <v>0</v>
      </c>
      <c r="BM98" s="45">
        <v>0</v>
      </c>
      <c r="BN98" s="45">
        <v>0</v>
      </c>
      <c r="BO98" s="45">
        <v>0</v>
      </c>
    </row>
    <row r="99" spans="1:67" ht="16.5" customHeight="1">
      <c r="A99" s="46"/>
      <c r="B99" s="49">
        <v>90</v>
      </c>
      <c r="C99" s="47" t="s">
        <v>183</v>
      </c>
      <c r="D99" s="45">
        <f t="shared" si="16"/>
        <v>16109.7903</v>
      </c>
      <c r="E99" s="45">
        <f t="shared" si="17"/>
        <v>9461.99</v>
      </c>
      <c r="F99" s="45">
        <f t="shared" si="18"/>
        <v>11913.9</v>
      </c>
      <c r="G99" s="45">
        <f t="shared" si="19"/>
        <v>5368.49</v>
      </c>
      <c r="H99" s="45">
        <f t="shared" si="20"/>
        <v>4195.8903</v>
      </c>
      <c r="I99" s="45">
        <f t="shared" si="21"/>
        <v>4093.5</v>
      </c>
      <c r="J99" s="45">
        <v>6300</v>
      </c>
      <c r="K99" s="45">
        <v>2937.179</v>
      </c>
      <c r="L99" s="45">
        <v>0</v>
      </c>
      <c r="M99" s="45">
        <v>0</v>
      </c>
      <c r="N99" s="45">
        <v>1206</v>
      </c>
      <c r="O99" s="45">
        <v>776.311</v>
      </c>
      <c r="P99" s="45">
        <v>450</v>
      </c>
      <c r="Q99" s="45">
        <v>376.914</v>
      </c>
      <c r="R99" s="45">
        <v>0</v>
      </c>
      <c r="S99" s="45">
        <v>0</v>
      </c>
      <c r="T99" s="45">
        <v>0</v>
      </c>
      <c r="U99" s="45">
        <v>0</v>
      </c>
      <c r="V99" s="45">
        <v>156</v>
      </c>
      <c r="W99" s="45">
        <v>65</v>
      </c>
      <c r="X99" s="45">
        <v>0</v>
      </c>
      <c r="Y99" s="45">
        <v>0</v>
      </c>
      <c r="Z99" s="45">
        <v>0</v>
      </c>
      <c r="AA99" s="45">
        <v>0</v>
      </c>
      <c r="AB99" s="45">
        <v>0</v>
      </c>
      <c r="AC99" s="45">
        <v>0</v>
      </c>
      <c r="AD99" s="45">
        <v>0</v>
      </c>
      <c r="AE99" s="45">
        <v>0</v>
      </c>
      <c r="AF99" s="45">
        <v>0</v>
      </c>
      <c r="AG99" s="45">
        <v>0</v>
      </c>
      <c r="AH99" s="45">
        <v>2760</v>
      </c>
      <c r="AI99" s="45">
        <v>1380</v>
      </c>
      <c r="AJ99" s="45">
        <v>2760</v>
      </c>
      <c r="AK99" s="45">
        <v>1380</v>
      </c>
      <c r="AL99" s="45">
        <v>0</v>
      </c>
      <c r="AM99" s="45">
        <v>0</v>
      </c>
      <c r="AN99" s="45">
        <v>0</v>
      </c>
      <c r="AO99" s="45">
        <v>0</v>
      </c>
      <c r="AP99" s="45">
        <v>0</v>
      </c>
      <c r="AQ99" s="45">
        <v>0</v>
      </c>
      <c r="AR99" s="45">
        <f t="shared" si="22"/>
        <v>1647.9</v>
      </c>
      <c r="AS99" s="45">
        <f t="shared" si="23"/>
        <v>275</v>
      </c>
      <c r="AT99" s="45">
        <v>1647.9</v>
      </c>
      <c r="AU99" s="45">
        <v>275</v>
      </c>
      <c r="AV99" s="45">
        <v>0</v>
      </c>
      <c r="AW99" s="45">
        <v>0</v>
      </c>
      <c r="AX99" s="45">
        <v>1317.9</v>
      </c>
      <c r="AY99" s="45">
        <v>0</v>
      </c>
      <c r="AZ99" s="45">
        <v>0</v>
      </c>
      <c r="BA99" s="45">
        <v>0</v>
      </c>
      <c r="BB99" s="45">
        <v>0</v>
      </c>
      <c r="BC99" s="45">
        <v>0</v>
      </c>
      <c r="BD99" s="45">
        <v>2195.8903</v>
      </c>
      <c r="BE99" s="45">
        <v>2176</v>
      </c>
      <c r="BF99" s="45">
        <v>2000</v>
      </c>
      <c r="BG99" s="45">
        <v>1917.5</v>
      </c>
      <c r="BH99" s="45">
        <v>0</v>
      </c>
      <c r="BI99" s="45">
        <v>0</v>
      </c>
      <c r="BJ99" s="45">
        <v>0</v>
      </c>
      <c r="BK99" s="45">
        <v>0</v>
      </c>
      <c r="BL99" s="45">
        <v>0</v>
      </c>
      <c r="BM99" s="45">
        <v>0</v>
      </c>
      <c r="BN99" s="45">
        <v>0</v>
      </c>
      <c r="BO99" s="45">
        <v>0</v>
      </c>
    </row>
    <row r="100" spans="1:67" ht="16.5" customHeight="1">
      <c r="A100" s="46"/>
      <c r="B100" s="49">
        <v>91</v>
      </c>
      <c r="C100" s="47" t="s">
        <v>184</v>
      </c>
      <c r="D100" s="45">
        <f t="shared" si="16"/>
        <v>4990.4085</v>
      </c>
      <c r="E100" s="45">
        <f t="shared" si="17"/>
        <v>1986.2459999999999</v>
      </c>
      <c r="F100" s="45">
        <f t="shared" si="18"/>
        <v>4966</v>
      </c>
      <c r="G100" s="45">
        <f t="shared" si="19"/>
        <v>1986.2459999999999</v>
      </c>
      <c r="H100" s="45">
        <f t="shared" si="20"/>
        <v>24.4085</v>
      </c>
      <c r="I100" s="45">
        <f t="shared" si="21"/>
        <v>0</v>
      </c>
      <c r="J100" s="45">
        <v>4237.7</v>
      </c>
      <c r="K100" s="45">
        <v>1791.254</v>
      </c>
      <c r="L100" s="45">
        <v>0</v>
      </c>
      <c r="M100" s="45">
        <v>0</v>
      </c>
      <c r="N100" s="45">
        <v>400</v>
      </c>
      <c r="O100" s="45">
        <v>174.992</v>
      </c>
      <c r="P100" s="45">
        <v>100</v>
      </c>
      <c r="Q100" s="45">
        <v>94.992</v>
      </c>
      <c r="R100" s="45">
        <v>0</v>
      </c>
      <c r="S100" s="45">
        <v>0</v>
      </c>
      <c r="T100" s="45">
        <v>102</v>
      </c>
      <c r="U100" s="45">
        <v>0</v>
      </c>
      <c r="V100" s="45">
        <v>150</v>
      </c>
      <c r="W100" s="45">
        <v>80</v>
      </c>
      <c r="X100" s="45">
        <v>48</v>
      </c>
      <c r="Y100" s="45">
        <v>0</v>
      </c>
      <c r="Z100" s="45">
        <v>0</v>
      </c>
      <c r="AA100" s="45">
        <v>0</v>
      </c>
      <c r="AB100" s="45">
        <v>0</v>
      </c>
      <c r="AC100" s="45">
        <v>0</v>
      </c>
      <c r="AD100" s="45">
        <v>320</v>
      </c>
      <c r="AE100" s="45">
        <v>32.5</v>
      </c>
      <c r="AF100" s="45">
        <v>0</v>
      </c>
      <c r="AG100" s="45">
        <v>0</v>
      </c>
      <c r="AH100" s="45">
        <v>0</v>
      </c>
      <c r="AI100" s="45">
        <v>0</v>
      </c>
      <c r="AJ100" s="45">
        <v>0</v>
      </c>
      <c r="AK100" s="45">
        <v>0</v>
      </c>
      <c r="AL100" s="45">
        <v>0</v>
      </c>
      <c r="AM100" s="45">
        <v>0</v>
      </c>
      <c r="AN100" s="45">
        <v>0</v>
      </c>
      <c r="AO100" s="45">
        <v>0</v>
      </c>
      <c r="AP100" s="45">
        <v>0</v>
      </c>
      <c r="AQ100" s="45">
        <v>0</v>
      </c>
      <c r="AR100" s="45">
        <f t="shared" si="22"/>
        <v>328.3</v>
      </c>
      <c r="AS100" s="45">
        <f t="shared" si="23"/>
        <v>20</v>
      </c>
      <c r="AT100" s="45">
        <v>328.3</v>
      </c>
      <c r="AU100" s="45">
        <v>20</v>
      </c>
      <c r="AV100" s="45">
        <v>0</v>
      </c>
      <c r="AW100" s="45">
        <v>0</v>
      </c>
      <c r="AX100" s="45">
        <v>248.3</v>
      </c>
      <c r="AY100" s="45">
        <v>0</v>
      </c>
      <c r="AZ100" s="45">
        <v>0</v>
      </c>
      <c r="BA100" s="45">
        <v>0</v>
      </c>
      <c r="BB100" s="45">
        <v>0</v>
      </c>
      <c r="BC100" s="45">
        <v>0</v>
      </c>
      <c r="BD100" s="45">
        <v>0</v>
      </c>
      <c r="BE100" s="45">
        <v>0</v>
      </c>
      <c r="BF100" s="45">
        <v>24.4085</v>
      </c>
      <c r="BG100" s="45">
        <v>0</v>
      </c>
      <c r="BH100" s="45">
        <v>0</v>
      </c>
      <c r="BI100" s="45">
        <v>0</v>
      </c>
      <c r="BJ100" s="45">
        <v>0</v>
      </c>
      <c r="BK100" s="45">
        <v>0</v>
      </c>
      <c r="BL100" s="45">
        <v>0</v>
      </c>
      <c r="BM100" s="45">
        <v>0</v>
      </c>
      <c r="BN100" s="45">
        <v>0</v>
      </c>
      <c r="BO100" s="45">
        <v>0</v>
      </c>
    </row>
    <row r="101" spans="1:67" ht="16.5" customHeight="1">
      <c r="A101" s="46"/>
      <c r="B101" s="49">
        <v>92</v>
      </c>
      <c r="C101" s="47" t="s">
        <v>185</v>
      </c>
      <c r="D101" s="45">
        <f t="shared" si="16"/>
        <v>10886.484100000001</v>
      </c>
      <c r="E101" s="45">
        <f t="shared" si="17"/>
        <v>4714.6990000000005</v>
      </c>
      <c r="F101" s="45">
        <f t="shared" si="18"/>
        <v>10751.683</v>
      </c>
      <c r="G101" s="45">
        <f t="shared" si="19"/>
        <v>4714.6990000000005</v>
      </c>
      <c r="H101" s="45">
        <f t="shared" si="20"/>
        <v>134.8011</v>
      </c>
      <c r="I101" s="45">
        <f t="shared" si="21"/>
        <v>0</v>
      </c>
      <c r="J101" s="45">
        <v>7470.2</v>
      </c>
      <c r="K101" s="45">
        <v>3161.775</v>
      </c>
      <c r="L101" s="45">
        <v>0</v>
      </c>
      <c r="M101" s="45">
        <v>0</v>
      </c>
      <c r="N101" s="45">
        <v>1272</v>
      </c>
      <c r="O101" s="45">
        <v>332.924</v>
      </c>
      <c r="P101" s="45">
        <v>180</v>
      </c>
      <c r="Q101" s="45">
        <v>38.423</v>
      </c>
      <c r="R101" s="45">
        <v>0</v>
      </c>
      <c r="S101" s="45">
        <v>0</v>
      </c>
      <c r="T101" s="45">
        <v>192</v>
      </c>
      <c r="U101" s="45">
        <v>0</v>
      </c>
      <c r="V101" s="45">
        <v>250</v>
      </c>
      <c r="W101" s="45">
        <v>145</v>
      </c>
      <c r="X101" s="45">
        <v>80</v>
      </c>
      <c r="Y101" s="45">
        <v>7.001</v>
      </c>
      <c r="Z101" s="45">
        <v>0</v>
      </c>
      <c r="AA101" s="45">
        <v>0</v>
      </c>
      <c r="AB101" s="45">
        <v>0</v>
      </c>
      <c r="AC101" s="45">
        <v>0</v>
      </c>
      <c r="AD101" s="45">
        <v>1250</v>
      </c>
      <c r="AE101" s="45">
        <v>267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1450</v>
      </c>
      <c r="AQ101" s="45">
        <v>1100</v>
      </c>
      <c r="AR101" s="45">
        <f t="shared" si="22"/>
        <v>559.483</v>
      </c>
      <c r="AS101" s="45">
        <f t="shared" si="23"/>
        <v>120</v>
      </c>
      <c r="AT101" s="45">
        <v>559.483</v>
      </c>
      <c r="AU101" s="45">
        <v>120</v>
      </c>
      <c r="AV101" s="45">
        <v>0</v>
      </c>
      <c r="AW101" s="45">
        <v>0</v>
      </c>
      <c r="AX101" s="45">
        <v>257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134.8011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</row>
    <row r="102" spans="1:67" ht="16.5" customHeight="1">
      <c r="A102" s="46"/>
      <c r="B102" s="49">
        <v>93</v>
      </c>
      <c r="C102" s="47" t="s">
        <v>186</v>
      </c>
      <c r="D102" s="45">
        <f t="shared" si="16"/>
        <v>17553.9189</v>
      </c>
      <c r="E102" s="45">
        <f t="shared" si="17"/>
        <v>6332.177000000001</v>
      </c>
      <c r="F102" s="45">
        <f t="shared" si="18"/>
        <v>17350.2</v>
      </c>
      <c r="G102" s="45">
        <f t="shared" si="19"/>
        <v>6596.801</v>
      </c>
      <c r="H102" s="45">
        <f t="shared" si="20"/>
        <v>203.7189</v>
      </c>
      <c r="I102" s="45">
        <f t="shared" si="21"/>
        <v>-264.624</v>
      </c>
      <c r="J102" s="45">
        <v>11108.2</v>
      </c>
      <c r="K102" s="45">
        <v>4624.801</v>
      </c>
      <c r="L102" s="45">
        <v>0</v>
      </c>
      <c r="M102" s="45">
        <v>0</v>
      </c>
      <c r="N102" s="45">
        <v>2766</v>
      </c>
      <c r="O102" s="45">
        <v>612</v>
      </c>
      <c r="P102" s="45">
        <v>300</v>
      </c>
      <c r="Q102" s="45">
        <v>115</v>
      </c>
      <c r="R102" s="45">
        <v>0</v>
      </c>
      <c r="S102" s="45">
        <v>0</v>
      </c>
      <c r="T102" s="45">
        <v>350</v>
      </c>
      <c r="U102" s="45">
        <v>88</v>
      </c>
      <c r="V102" s="45">
        <v>600</v>
      </c>
      <c r="W102" s="45">
        <v>96</v>
      </c>
      <c r="X102" s="45">
        <v>266</v>
      </c>
      <c r="Y102" s="45">
        <v>46</v>
      </c>
      <c r="Z102" s="45">
        <v>120</v>
      </c>
      <c r="AA102" s="45">
        <v>30</v>
      </c>
      <c r="AB102" s="45">
        <v>0</v>
      </c>
      <c r="AC102" s="45">
        <v>0</v>
      </c>
      <c r="AD102" s="45">
        <v>540</v>
      </c>
      <c r="AE102" s="45">
        <v>206</v>
      </c>
      <c r="AF102" s="45">
        <v>0</v>
      </c>
      <c r="AG102" s="45">
        <v>0</v>
      </c>
      <c r="AH102" s="45">
        <v>0</v>
      </c>
      <c r="AI102" s="45">
        <v>0</v>
      </c>
      <c r="AJ102" s="45">
        <v>0</v>
      </c>
      <c r="AK102" s="45">
        <v>0</v>
      </c>
      <c r="AL102" s="45">
        <v>0</v>
      </c>
      <c r="AM102" s="45">
        <v>0</v>
      </c>
      <c r="AN102" s="45">
        <v>0</v>
      </c>
      <c r="AO102" s="45">
        <v>0</v>
      </c>
      <c r="AP102" s="45">
        <v>2000</v>
      </c>
      <c r="AQ102" s="45">
        <v>1360</v>
      </c>
      <c r="AR102" s="45">
        <f t="shared" si="22"/>
        <v>1476</v>
      </c>
      <c r="AS102" s="45">
        <f t="shared" si="23"/>
        <v>0</v>
      </c>
      <c r="AT102" s="45">
        <v>1476</v>
      </c>
      <c r="AU102" s="45">
        <v>0</v>
      </c>
      <c r="AV102" s="45">
        <v>0</v>
      </c>
      <c r="AW102" s="45">
        <v>0</v>
      </c>
      <c r="AX102" s="45">
        <v>1476</v>
      </c>
      <c r="AY102" s="45">
        <v>0</v>
      </c>
      <c r="AZ102" s="45">
        <v>0</v>
      </c>
      <c r="BA102" s="45">
        <v>0</v>
      </c>
      <c r="BB102" s="45">
        <v>0</v>
      </c>
      <c r="BC102" s="45">
        <v>0</v>
      </c>
      <c r="BD102" s="45">
        <v>203.7189</v>
      </c>
      <c r="BE102" s="45">
        <v>0</v>
      </c>
      <c r="BF102" s="45">
        <v>0</v>
      </c>
      <c r="BG102" s="45">
        <v>0</v>
      </c>
      <c r="BH102" s="45">
        <v>0</v>
      </c>
      <c r="BI102" s="45">
        <v>0</v>
      </c>
      <c r="BJ102" s="45">
        <v>0</v>
      </c>
      <c r="BK102" s="45">
        <v>0</v>
      </c>
      <c r="BL102" s="45">
        <v>0</v>
      </c>
      <c r="BM102" s="45">
        <v>-264.624</v>
      </c>
      <c r="BN102" s="45">
        <v>0</v>
      </c>
      <c r="BO102" s="45">
        <v>0</v>
      </c>
    </row>
    <row r="103" spans="1:67" ht="16.5" customHeight="1">
      <c r="A103" s="46"/>
      <c r="B103" s="49">
        <v>94</v>
      </c>
      <c r="C103" s="47" t="s">
        <v>187</v>
      </c>
      <c r="D103" s="45">
        <f t="shared" si="16"/>
        <v>13815.325</v>
      </c>
      <c r="E103" s="45">
        <f t="shared" si="17"/>
        <v>6681.056</v>
      </c>
      <c r="F103" s="45">
        <f t="shared" si="18"/>
        <v>11386.625</v>
      </c>
      <c r="G103" s="45">
        <f t="shared" si="19"/>
        <v>5671.056</v>
      </c>
      <c r="H103" s="45">
        <f t="shared" si="20"/>
        <v>2428.7</v>
      </c>
      <c r="I103" s="45">
        <f t="shared" si="21"/>
        <v>1010</v>
      </c>
      <c r="J103" s="45">
        <v>9481.825</v>
      </c>
      <c r="K103" s="45">
        <v>5021.606</v>
      </c>
      <c r="L103" s="45">
        <v>0</v>
      </c>
      <c r="M103" s="45">
        <v>0</v>
      </c>
      <c r="N103" s="45">
        <v>1200</v>
      </c>
      <c r="O103" s="45">
        <v>538.45</v>
      </c>
      <c r="P103" s="45">
        <v>250</v>
      </c>
      <c r="Q103" s="45">
        <v>165.2</v>
      </c>
      <c r="R103" s="45">
        <v>0</v>
      </c>
      <c r="S103" s="45">
        <v>0</v>
      </c>
      <c r="T103" s="45">
        <v>100</v>
      </c>
      <c r="U103" s="45">
        <v>48</v>
      </c>
      <c r="V103" s="45">
        <v>150</v>
      </c>
      <c r="W103" s="45">
        <v>94</v>
      </c>
      <c r="X103" s="45">
        <v>140</v>
      </c>
      <c r="Y103" s="45">
        <v>22.75</v>
      </c>
      <c r="Z103" s="45">
        <v>40</v>
      </c>
      <c r="AA103" s="45">
        <v>0</v>
      </c>
      <c r="AB103" s="45">
        <v>0</v>
      </c>
      <c r="AC103" s="45">
        <v>0</v>
      </c>
      <c r="AD103" s="45">
        <v>256.2</v>
      </c>
      <c r="AE103" s="45">
        <v>34.2</v>
      </c>
      <c r="AF103" s="45">
        <v>0</v>
      </c>
      <c r="AG103" s="45">
        <v>0</v>
      </c>
      <c r="AH103" s="45">
        <v>0</v>
      </c>
      <c r="AI103" s="45">
        <v>0</v>
      </c>
      <c r="AJ103" s="45">
        <v>0</v>
      </c>
      <c r="AK103" s="45">
        <v>0</v>
      </c>
      <c r="AL103" s="45">
        <v>0</v>
      </c>
      <c r="AM103" s="45">
        <v>0</v>
      </c>
      <c r="AN103" s="45">
        <v>0</v>
      </c>
      <c r="AO103" s="45">
        <v>0</v>
      </c>
      <c r="AP103" s="45">
        <v>0</v>
      </c>
      <c r="AQ103" s="45">
        <v>0</v>
      </c>
      <c r="AR103" s="45">
        <f t="shared" si="22"/>
        <v>704.8</v>
      </c>
      <c r="AS103" s="45">
        <f t="shared" si="23"/>
        <v>111</v>
      </c>
      <c r="AT103" s="45">
        <v>704.8</v>
      </c>
      <c r="AU103" s="45">
        <v>111</v>
      </c>
      <c r="AV103" s="45">
        <v>0</v>
      </c>
      <c r="AW103" s="45">
        <v>0</v>
      </c>
      <c r="AX103" s="45">
        <v>554.8</v>
      </c>
      <c r="AY103" s="45">
        <v>30</v>
      </c>
      <c r="AZ103" s="45">
        <v>0</v>
      </c>
      <c r="BA103" s="45">
        <v>0</v>
      </c>
      <c r="BB103" s="45">
        <v>0</v>
      </c>
      <c r="BC103" s="45">
        <v>0</v>
      </c>
      <c r="BD103" s="45">
        <v>1378.7</v>
      </c>
      <c r="BE103" s="45">
        <v>300</v>
      </c>
      <c r="BF103" s="45">
        <v>1050</v>
      </c>
      <c r="BG103" s="45">
        <v>710</v>
      </c>
      <c r="BH103" s="45">
        <v>0</v>
      </c>
      <c r="BI103" s="45">
        <v>0</v>
      </c>
      <c r="BJ103" s="45">
        <v>0</v>
      </c>
      <c r="BK103" s="45">
        <v>0</v>
      </c>
      <c r="BL103" s="45">
        <v>0</v>
      </c>
      <c r="BM103" s="45">
        <v>0</v>
      </c>
      <c r="BN103" s="45">
        <v>0</v>
      </c>
      <c r="BO103" s="45">
        <v>0</v>
      </c>
    </row>
    <row r="104" spans="1:67" ht="16.5" customHeight="1">
      <c r="A104" s="46"/>
      <c r="B104" s="49">
        <v>95</v>
      </c>
      <c r="C104" s="47" t="s">
        <v>188</v>
      </c>
      <c r="D104" s="45">
        <f t="shared" si="16"/>
        <v>5130.438999999999</v>
      </c>
      <c r="E104" s="45">
        <f t="shared" si="17"/>
        <v>2107.35</v>
      </c>
      <c r="F104" s="45">
        <f t="shared" si="18"/>
        <v>5034.599999999999</v>
      </c>
      <c r="G104" s="45">
        <f t="shared" si="19"/>
        <v>2107.35</v>
      </c>
      <c r="H104" s="45">
        <f t="shared" si="20"/>
        <v>95.839</v>
      </c>
      <c r="I104" s="45">
        <f t="shared" si="21"/>
        <v>0</v>
      </c>
      <c r="J104" s="45">
        <v>4183.4</v>
      </c>
      <c r="K104" s="45">
        <v>1958.95</v>
      </c>
      <c r="L104" s="45">
        <v>0</v>
      </c>
      <c r="M104" s="45">
        <v>0</v>
      </c>
      <c r="N104" s="45">
        <v>551.2</v>
      </c>
      <c r="O104" s="45">
        <v>118.4</v>
      </c>
      <c r="P104" s="45">
        <v>50</v>
      </c>
      <c r="Q104" s="45">
        <v>10</v>
      </c>
      <c r="R104" s="45">
        <v>0</v>
      </c>
      <c r="S104" s="45">
        <v>0</v>
      </c>
      <c r="T104" s="45">
        <v>90</v>
      </c>
      <c r="U104" s="45">
        <v>34</v>
      </c>
      <c r="V104" s="45">
        <v>80</v>
      </c>
      <c r="W104" s="45">
        <v>25.2</v>
      </c>
      <c r="X104" s="45">
        <v>75</v>
      </c>
      <c r="Y104" s="45">
        <v>15</v>
      </c>
      <c r="Z104" s="45">
        <v>50</v>
      </c>
      <c r="AA104" s="45">
        <v>15</v>
      </c>
      <c r="AB104" s="45">
        <v>0</v>
      </c>
      <c r="AC104" s="45">
        <v>0</v>
      </c>
      <c r="AD104" s="45">
        <v>750</v>
      </c>
      <c r="AE104" s="45">
        <v>456.264</v>
      </c>
      <c r="AF104" s="45">
        <v>0</v>
      </c>
      <c r="AG104" s="45">
        <v>0</v>
      </c>
      <c r="AH104" s="45">
        <v>0</v>
      </c>
      <c r="AI104" s="45">
        <v>0</v>
      </c>
      <c r="AJ104" s="45">
        <v>0</v>
      </c>
      <c r="AK104" s="45">
        <v>0</v>
      </c>
      <c r="AL104" s="45">
        <v>0</v>
      </c>
      <c r="AM104" s="45">
        <v>0</v>
      </c>
      <c r="AN104" s="45">
        <v>0</v>
      </c>
      <c r="AO104" s="45">
        <v>0</v>
      </c>
      <c r="AP104" s="45">
        <v>0</v>
      </c>
      <c r="AQ104" s="45">
        <v>0</v>
      </c>
      <c r="AR104" s="45">
        <f t="shared" si="22"/>
        <v>300</v>
      </c>
      <c r="AS104" s="45">
        <f t="shared" si="23"/>
        <v>30</v>
      </c>
      <c r="AT104" s="45">
        <v>300</v>
      </c>
      <c r="AU104" s="45">
        <v>30</v>
      </c>
      <c r="AV104" s="45">
        <v>0</v>
      </c>
      <c r="AW104" s="45">
        <v>0</v>
      </c>
      <c r="AX104" s="45">
        <v>250</v>
      </c>
      <c r="AY104" s="45">
        <v>0</v>
      </c>
      <c r="AZ104" s="45">
        <v>0</v>
      </c>
      <c r="BA104" s="45">
        <v>0</v>
      </c>
      <c r="BB104" s="45">
        <v>0</v>
      </c>
      <c r="BC104" s="45">
        <v>0</v>
      </c>
      <c r="BD104" s="45">
        <v>0</v>
      </c>
      <c r="BE104" s="45">
        <v>0</v>
      </c>
      <c r="BF104" s="45">
        <v>95.839</v>
      </c>
      <c r="BG104" s="45">
        <v>0</v>
      </c>
      <c r="BH104" s="45">
        <v>0</v>
      </c>
      <c r="BI104" s="45">
        <v>0</v>
      </c>
      <c r="BJ104" s="45">
        <v>0</v>
      </c>
      <c r="BK104" s="45">
        <v>0</v>
      </c>
      <c r="BL104" s="45">
        <v>0</v>
      </c>
      <c r="BM104" s="45">
        <v>0</v>
      </c>
      <c r="BN104" s="45">
        <v>0</v>
      </c>
      <c r="BO104" s="45">
        <v>0</v>
      </c>
    </row>
    <row r="105" spans="1:67" ht="16.5" customHeight="1">
      <c r="A105" s="46"/>
      <c r="B105" s="49">
        <v>96</v>
      </c>
      <c r="C105" s="47" t="s">
        <v>189</v>
      </c>
      <c r="D105" s="45">
        <f t="shared" si="16"/>
        <v>17682.251</v>
      </c>
      <c r="E105" s="45">
        <f t="shared" si="17"/>
        <v>6602.159</v>
      </c>
      <c r="F105" s="45">
        <f t="shared" si="18"/>
        <v>17600</v>
      </c>
      <c r="G105" s="45">
        <f t="shared" si="19"/>
        <v>6798.648999999999</v>
      </c>
      <c r="H105" s="45">
        <f t="shared" si="20"/>
        <v>82.251</v>
      </c>
      <c r="I105" s="45">
        <f t="shared" si="21"/>
        <v>-196.49</v>
      </c>
      <c r="J105" s="45">
        <v>9150</v>
      </c>
      <c r="K105" s="45">
        <v>3718</v>
      </c>
      <c r="L105" s="45">
        <v>0</v>
      </c>
      <c r="M105" s="45">
        <v>0</v>
      </c>
      <c r="N105" s="45">
        <v>2728</v>
      </c>
      <c r="O105" s="45">
        <v>1540.649</v>
      </c>
      <c r="P105" s="45">
        <v>250</v>
      </c>
      <c r="Q105" s="45">
        <v>149.765</v>
      </c>
      <c r="R105" s="45">
        <v>788</v>
      </c>
      <c r="S105" s="45">
        <v>400</v>
      </c>
      <c r="T105" s="45">
        <v>80</v>
      </c>
      <c r="U105" s="45">
        <v>58</v>
      </c>
      <c r="V105" s="45">
        <v>140</v>
      </c>
      <c r="W105" s="45">
        <v>98</v>
      </c>
      <c r="X105" s="45">
        <v>300</v>
      </c>
      <c r="Y105" s="45">
        <v>119</v>
      </c>
      <c r="Z105" s="45">
        <v>270</v>
      </c>
      <c r="AA105" s="45">
        <v>100</v>
      </c>
      <c r="AB105" s="45">
        <v>400</v>
      </c>
      <c r="AC105" s="45">
        <v>250.11</v>
      </c>
      <c r="AD105" s="45">
        <v>6750</v>
      </c>
      <c r="AE105" s="45">
        <v>4774</v>
      </c>
      <c r="AF105" s="45">
        <v>0</v>
      </c>
      <c r="AG105" s="45">
        <v>0</v>
      </c>
      <c r="AH105" s="45">
        <v>4700</v>
      </c>
      <c r="AI105" s="45">
        <v>1400</v>
      </c>
      <c r="AJ105" s="45">
        <v>4700</v>
      </c>
      <c r="AK105" s="45">
        <v>1400</v>
      </c>
      <c r="AL105" s="45">
        <v>0</v>
      </c>
      <c r="AM105" s="45">
        <v>0</v>
      </c>
      <c r="AN105" s="45">
        <v>0</v>
      </c>
      <c r="AO105" s="45">
        <v>0</v>
      </c>
      <c r="AP105" s="45">
        <v>120</v>
      </c>
      <c r="AQ105" s="45">
        <v>0</v>
      </c>
      <c r="AR105" s="45">
        <f t="shared" si="22"/>
        <v>902</v>
      </c>
      <c r="AS105" s="45">
        <f t="shared" si="23"/>
        <v>140</v>
      </c>
      <c r="AT105" s="45">
        <v>902</v>
      </c>
      <c r="AU105" s="45">
        <v>140</v>
      </c>
      <c r="AV105" s="45">
        <v>0</v>
      </c>
      <c r="AW105" s="45">
        <v>0</v>
      </c>
      <c r="AX105" s="45">
        <v>622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82.251</v>
      </c>
      <c r="BG105" s="45">
        <v>0</v>
      </c>
      <c r="BH105" s="45">
        <v>0</v>
      </c>
      <c r="BI105" s="45">
        <v>0</v>
      </c>
      <c r="BJ105" s="45">
        <v>0</v>
      </c>
      <c r="BK105" s="45">
        <v>-196.49</v>
      </c>
      <c r="BL105" s="45">
        <v>0</v>
      </c>
      <c r="BM105" s="45">
        <v>0</v>
      </c>
      <c r="BN105" s="45">
        <v>0</v>
      </c>
      <c r="BO105" s="45">
        <v>0</v>
      </c>
    </row>
    <row r="106" spans="1:67" ht="16.5" customHeight="1">
      <c r="A106" s="46"/>
      <c r="B106" s="49">
        <v>97</v>
      </c>
      <c r="C106" s="47" t="s">
        <v>190</v>
      </c>
      <c r="D106" s="45">
        <f aca="true" t="shared" si="24" ref="D106:D119">F106+H106-BB106</f>
        <v>162579.7284</v>
      </c>
      <c r="E106" s="45">
        <f aca="true" t="shared" si="25" ref="E106:E119">G106+I106-BC106</f>
        <v>67992.19200000001</v>
      </c>
      <c r="F106" s="45">
        <f aca="true" t="shared" si="26" ref="F106:F119">J106+L106+N106+AF106+AH106+AL106+AP106+AT106</f>
        <v>160722.9</v>
      </c>
      <c r="G106" s="45">
        <f aca="true" t="shared" si="27" ref="G106:G119">K106+M106+O106+AG106+AI106+AM106+AQ106+AU106</f>
        <v>66253.76000000001</v>
      </c>
      <c r="H106" s="45">
        <f aca="true" t="shared" si="28" ref="H106:H119">AZ106+BD106+BF106+BH106+BJ106+BL106+BN106</f>
        <v>1856.8283999999996</v>
      </c>
      <c r="I106" s="45">
        <f aca="true" t="shared" si="29" ref="I106:I119">BA106+BE106+BG106+BI106+BK106+BM106+BO106</f>
        <v>1738.432</v>
      </c>
      <c r="J106" s="45">
        <v>43013.1</v>
      </c>
      <c r="K106" s="45">
        <v>18034.177</v>
      </c>
      <c r="L106" s="45">
        <v>0</v>
      </c>
      <c r="M106" s="45">
        <v>0</v>
      </c>
      <c r="N106" s="45">
        <v>22809.8</v>
      </c>
      <c r="O106" s="45">
        <v>14687.774</v>
      </c>
      <c r="P106" s="45">
        <v>4671.8</v>
      </c>
      <c r="Q106" s="45">
        <v>2687.042</v>
      </c>
      <c r="R106" s="45">
        <v>135</v>
      </c>
      <c r="S106" s="45">
        <v>0</v>
      </c>
      <c r="T106" s="45">
        <v>900</v>
      </c>
      <c r="U106" s="45">
        <v>327.779</v>
      </c>
      <c r="V106" s="45">
        <v>2035</v>
      </c>
      <c r="W106" s="45">
        <v>1540</v>
      </c>
      <c r="X106" s="45">
        <v>4828</v>
      </c>
      <c r="Y106" s="45">
        <v>3011.503</v>
      </c>
      <c r="Z106" s="45">
        <v>1010</v>
      </c>
      <c r="AA106" s="45">
        <v>622</v>
      </c>
      <c r="AB106" s="45">
        <v>3000</v>
      </c>
      <c r="AC106" s="45">
        <v>2297.95</v>
      </c>
      <c r="AD106" s="45">
        <v>3200</v>
      </c>
      <c r="AE106" s="45">
        <v>609.51</v>
      </c>
      <c r="AF106" s="45">
        <v>0</v>
      </c>
      <c r="AG106" s="45">
        <v>0</v>
      </c>
      <c r="AH106" s="45">
        <v>5760</v>
      </c>
      <c r="AI106" s="45">
        <v>2400</v>
      </c>
      <c r="AJ106" s="45">
        <v>5760</v>
      </c>
      <c r="AK106" s="45">
        <v>2400</v>
      </c>
      <c r="AL106" s="45">
        <v>81140</v>
      </c>
      <c r="AM106" s="45">
        <v>30368.934</v>
      </c>
      <c r="AN106" s="45">
        <v>81040</v>
      </c>
      <c r="AO106" s="45">
        <v>30368.934</v>
      </c>
      <c r="AP106" s="45">
        <v>700</v>
      </c>
      <c r="AQ106" s="45">
        <v>500</v>
      </c>
      <c r="AR106" s="45">
        <f aca="true" t="shared" si="30" ref="AR106:AR118">AT106+AV106-BB106</f>
        <v>7300</v>
      </c>
      <c r="AS106" s="45">
        <f aca="true" t="shared" si="31" ref="AS106:AS118">AU106+AW106-BC106</f>
        <v>262.875</v>
      </c>
      <c r="AT106" s="45">
        <v>7300</v>
      </c>
      <c r="AU106" s="45">
        <v>262.875</v>
      </c>
      <c r="AV106" s="45">
        <v>0</v>
      </c>
      <c r="AW106" s="45">
        <v>0</v>
      </c>
      <c r="AX106" s="45">
        <v>7200</v>
      </c>
      <c r="AY106" s="45">
        <v>200</v>
      </c>
      <c r="AZ106" s="45">
        <v>0</v>
      </c>
      <c r="BA106" s="45">
        <v>0</v>
      </c>
      <c r="BB106" s="45">
        <v>0</v>
      </c>
      <c r="BC106" s="45">
        <v>0</v>
      </c>
      <c r="BD106" s="45">
        <v>1614.6</v>
      </c>
      <c r="BE106" s="45">
        <v>1601.702</v>
      </c>
      <c r="BF106" s="45">
        <v>2000.0284</v>
      </c>
      <c r="BG106" s="45">
        <v>1740</v>
      </c>
      <c r="BH106" s="45">
        <v>0</v>
      </c>
      <c r="BI106" s="45">
        <v>0</v>
      </c>
      <c r="BJ106" s="45">
        <v>-500</v>
      </c>
      <c r="BK106" s="45">
        <v>-496.974</v>
      </c>
      <c r="BL106" s="45">
        <v>-1257.8</v>
      </c>
      <c r="BM106" s="45">
        <v>-1106.296</v>
      </c>
      <c r="BN106" s="45">
        <v>0</v>
      </c>
      <c r="BO106" s="45">
        <v>0</v>
      </c>
    </row>
    <row r="107" spans="1:67" ht="16.5" customHeight="1">
      <c r="A107" s="46"/>
      <c r="B107" s="49">
        <v>98</v>
      </c>
      <c r="C107" s="47" t="s">
        <v>191</v>
      </c>
      <c r="D107" s="45">
        <f t="shared" si="24"/>
        <v>202805.91809999998</v>
      </c>
      <c r="E107" s="45">
        <f t="shared" si="25"/>
        <v>89246.171</v>
      </c>
      <c r="F107" s="45">
        <f t="shared" si="26"/>
        <v>186827.8</v>
      </c>
      <c r="G107" s="45">
        <f t="shared" si="27"/>
        <v>78632.807</v>
      </c>
      <c r="H107" s="45">
        <f t="shared" si="28"/>
        <v>15978.1181</v>
      </c>
      <c r="I107" s="45">
        <f t="shared" si="29"/>
        <v>10613.364</v>
      </c>
      <c r="J107" s="45">
        <v>25000</v>
      </c>
      <c r="K107" s="45">
        <v>10428.947</v>
      </c>
      <c r="L107" s="45">
        <v>0</v>
      </c>
      <c r="M107" s="45">
        <v>0</v>
      </c>
      <c r="N107" s="45">
        <v>11860</v>
      </c>
      <c r="O107" s="45">
        <v>4168.11</v>
      </c>
      <c r="P107" s="45">
        <v>1600</v>
      </c>
      <c r="Q107" s="45">
        <v>625.1</v>
      </c>
      <c r="R107" s="45">
        <v>2350</v>
      </c>
      <c r="S107" s="45">
        <v>1110</v>
      </c>
      <c r="T107" s="45">
        <v>550</v>
      </c>
      <c r="U107" s="45">
        <v>202</v>
      </c>
      <c r="V107" s="45">
        <v>1000</v>
      </c>
      <c r="W107" s="45">
        <v>107</v>
      </c>
      <c r="X107" s="45">
        <v>1420</v>
      </c>
      <c r="Y107" s="45">
        <v>757.38</v>
      </c>
      <c r="Z107" s="45">
        <v>50</v>
      </c>
      <c r="AA107" s="45">
        <v>0</v>
      </c>
      <c r="AB107" s="45">
        <v>950</v>
      </c>
      <c r="AC107" s="45">
        <v>455.7</v>
      </c>
      <c r="AD107" s="45">
        <v>50</v>
      </c>
      <c r="AE107" s="45">
        <v>18.5</v>
      </c>
      <c r="AF107" s="45">
        <v>0</v>
      </c>
      <c r="AG107" s="45">
        <v>0</v>
      </c>
      <c r="AH107" s="45">
        <v>70000</v>
      </c>
      <c r="AI107" s="45">
        <v>31102</v>
      </c>
      <c r="AJ107" s="45">
        <v>70000</v>
      </c>
      <c r="AK107" s="45">
        <v>31102</v>
      </c>
      <c r="AL107" s="45">
        <v>66267.8</v>
      </c>
      <c r="AM107" s="45">
        <v>31698</v>
      </c>
      <c r="AN107" s="45">
        <v>66267.8</v>
      </c>
      <c r="AO107" s="45">
        <v>31698</v>
      </c>
      <c r="AP107" s="45">
        <v>4200</v>
      </c>
      <c r="AQ107" s="45">
        <v>1225</v>
      </c>
      <c r="AR107" s="45">
        <f t="shared" si="30"/>
        <v>9500</v>
      </c>
      <c r="AS107" s="45">
        <f t="shared" si="31"/>
        <v>10.75</v>
      </c>
      <c r="AT107" s="45">
        <v>9500</v>
      </c>
      <c r="AU107" s="45">
        <v>10.75</v>
      </c>
      <c r="AV107" s="45">
        <v>0</v>
      </c>
      <c r="AW107" s="45">
        <v>0</v>
      </c>
      <c r="AX107" s="45">
        <v>9000</v>
      </c>
      <c r="AY107" s="45">
        <v>0</v>
      </c>
      <c r="AZ107" s="45">
        <v>0</v>
      </c>
      <c r="BA107" s="45">
        <v>0</v>
      </c>
      <c r="BB107" s="45">
        <v>0</v>
      </c>
      <c r="BC107" s="45">
        <v>0</v>
      </c>
      <c r="BD107" s="45">
        <v>20052.51</v>
      </c>
      <c r="BE107" s="45">
        <v>12926.42</v>
      </c>
      <c r="BF107" s="45">
        <v>1850</v>
      </c>
      <c r="BG107" s="45">
        <v>860</v>
      </c>
      <c r="BH107" s="45">
        <v>0</v>
      </c>
      <c r="BI107" s="45">
        <v>0</v>
      </c>
      <c r="BJ107" s="45">
        <v>-2924.3919</v>
      </c>
      <c r="BK107" s="45">
        <v>-18.206</v>
      </c>
      <c r="BL107" s="45">
        <v>-3000</v>
      </c>
      <c r="BM107" s="45">
        <v>-3154.85</v>
      </c>
      <c r="BN107" s="45">
        <v>0</v>
      </c>
      <c r="BO107" s="45">
        <v>0</v>
      </c>
    </row>
    <row r="108" spans="1:67" ht="16.5" customHeight="1">
      <c r="A108" s="46"/>
      <c r="B108" s="49">
        <v>99</v>
      </c>
      <c r="C108" s="47" t="s">
        <v>192</v>
      </c>
      <c r="D108" s="45">
        <f t="shared" si="24"/>
        <v>12633.642</v>
      </c>
      <c r="E108" s="45">
        <f t="shared" si="25"/>
        <v>3486.604</v>
      </c>
      <c r="F108" s="45">
        <f t="shared" si="26"/>
        <v>7673.4</v>
      </c>
      <c r="G108" s="45">
        <f t="shared" si="27"/>
        <v>3486.604</v>
      </c>
      <c r="H108" s="45">
        <f t="shared" si="28"/>
        <v>4960.242</v>
      </c>
      <c r="I108" s="45">
        <f t="shared" si="29"/>
        <v>0</v>
      </c>
      <c r="J108" s="45">
        <v>6649.2</v>
      </c>
      <c r="K108" s="45">
        <v>3177.392</v>
      </c>
      <c r="L108" s="45">
        <v>0</v>
      </c>
      <c r="M108" s="45">
        <v>0</v>
      </c>
      <c r="N108" s="45">
        <v>637</v>
      </c>
      <c r="O108" s="45">
        <v>229.712</v>
      </c>
      <c r="P108" s="45">
        <v>140</v>
      </c>
      <c r="Q108" s="45">
        <v>35.703</v>
      </c>
      <c r="R108" s="45">
        <v>0</v>
      </c>
      <c r="S108" s="45">
        <v>0</v>
      </c>
      <c r="T108" s="45">
        <v>220</v>
      </c>
      <c r="U108" s="45">
        <v>109.209</v>
      </c>
      <c r="V108" s="45">
        <v>120</v>
      </c>
      <c r="W108" s="45">
        <v>43</v>
      </c>
      <c r="X108" s="45">
        <v>78</v>
      </c>
      <c r="Y108" s="45">
        <v>23.3</v>
      </c>
      <c r="Z108" s="45">
        <v>0</v>
      </c>
      <c r="AA108" s="45">
        <v>0</v>
      </c>
      <c r="AB108" s="45">
        <v>0</v>
      </c>
      <c r="AC108" s="45">
        <v>0</v>
      </c>
      <c r="AD108" s="45">
        <v>20</v>
      </c>
      <c r="AE108" s="45">
        <v>10</v>
      </c>
      <c r="AF108" s="45">
        <v>0</v>
      </c>
      <c r="AG108" s="45">
        <v>0</v>
      </c>
      <c r="AH108" s="45">
        <v>0</v>
      </c>
      <c r="AI108" s="45">
        <v>0</v>
      </c>
      <c r="AJ108" s="45">
        <v>0</v>
      </c>
      <c r="AK108" s="45">
        <v>0</v>
      </c>
      <c r="AL108" s="45">
        <v>0</v>
      </c>
      <c r="AM108" s="45">
        <v>0</v>
      </c>
      <c r="AN108" s="45">
        <v>0</v>
      </c>
      <c r="AO108" s="45">
        <v>0</v>
      </c>
      <c r="AP108" s="45">
        <v>0</v>
      </c>
      <c r="AQ108" s="45">
        <v>0</v>
      </c>
      <c r="AR108" s="45">
        <f t="shared" si="30"/>
        <v>1131.2</v>
      </c>
      <c r="AS108" s="45">
        <f t="shared" si="31"/>
        <v>79.5</v>
      </c>
      <c r="AT108" s="45">
        <v>387.2</v>
      </c>
      <c r="AU108" s="45">
        <v>79.5</v>
      </c>
      <c r="AV108" s="45">
        <v>744</v>
      </c>
      <c r="AW108" s="45">
        <v>0</v>
      </c>
      <c r="AX108" s="45">
        <v>383.7</v>
      </c>
      <c r="AY108" s="45">
        <v>79.5</v>
      </c>
      <c r="AZ108" s="45">
        <v>744</v>
      </c>
      <c r="BA108" s="45">
        <v>0</v>
      </c>
      <c r="BB108" s="45">
        <v>0</v>
      </c>
      <c r="BC108" s="45">
        <v>0</v>
      </c>
      <c r="BD108" s="45">
        <v>900</v>
      </c>
      <c r="BE108" s="45">
        <v>0</v>
      </c>
      <c r="BF108" s="45">
        <v>3316.242</v>
      </c>
      <c r="BG108" s="45">
        <v>0</v>
      </c>
      <c r="BH108" s="45">
        <v>0</v>
      </c>
      <c r="BI108" s="45">
        <v>0</v>
      </c>
      <c r="BJ108" s="45">
        <v>0</v>
      </c>
      <c r="BK108" s="45">
        <v>0</v>
      </c>
      <c r="BL108" s="45">
        <v>0</v>
      </c>
      <c r="BM108" s="45">
        <v>0</v>
      </c>
      <c r="BN108" s="45">
        <v>0</v>
      </c>
      <c r="BO108" s="45">
        <v>0</v>
      </c>
    </row>
    <row r="109" spans="1:67" ht="16.5" customHeight="1">
      <c r="A109" s="46"/>
      <c r="B109" s="49">
        <v>100</v>
      </c>
      <c r="C109" s="47" t="s">
        <v>193</v>
      </c>
      <c r="D109" s="45">
        <f t="shared" si="24"/>
        <v>4542.3</v>
      </c>
      <c r="E109" s="45">
        <f t="shared" si="25"/>
        <v>2008.914</v>
      </c>
      <c r="F109" s="45">
        <f t="shared" si="26"/>
        <v>3989.9</v>
      </c>
      <c r="G109" s="45">
        <f t="shared" si="27"/>
        <v>2008.914</v>
      </c>
      <c r="H109" s="45">
        <f t="shared" si="28"/>
        <v>552.4</v>
      </c>
      <c r="I109" s="45">
        <f t="shared" si="29"/>
        <v>0</v>
      </c>
      <c r="J109" s="45">
        <v>3689.4</v>
      </c>
      <c r="K109" s="45">
        <v>1974.914</v>
      </c>
      <c r="L109" s="45">
        <v>0</v>
      </c>
      <c r="M109" s="45">
        <v>0</v>
      </c>
      <c r="N109" s="45">
        <v>101</v>
      </c>
      <c r="O109" s="45">
        <v>34</v>
      </c>
      <c r="P109" s="45">
        <v>10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40</v>
      </c>
      <c r="W109" s="45">
        <v>14</v>
      </c>
      <c r="X109" s="45">
        <v>31</v>
      </c>
      <c r="Y109" s="45">
        <v>10</v>
      </c>
      <c r="Z109" s="45">
        <v>0</v>
      </c>
      <c r="AA109" s="45">
        <v>0</v>
      </c>
      <c r="AB109" s="45">
        <v>0</v>
      </c>
      <c r="AC109" s="45">
        <v>0</v>
      </c>
      <c r="AD109" s="45">
        <v>2280</v>
      </c>
      <c r="AE109" s="45">
        <v>640.666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f t="shared" si="30"/>
        <v>199.5</v>
      </c>
      <c r="AS109" s="45">
        <f t="shared" si="31"/>
        <v>0</v>
      </c>
      <c r="AT109" s="45">
        <v>199.5</v>
      </c>
      <c r="AU109" s="45">
        <v>0</v>
      </c>
      <c r="AV109" s="45">
        <v>0</v>
      </c>
      <c r="AW109" s="45">
        <v>0</v>
      </c>
      <c r="AX109" s="45">
        <v>199.5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552.4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</row>
    <row r="110" spans="1:67" ht="16.5" customHeight="1">
      <c r="A110" s="46"/>
      <c r="B110" s="49">
        <v>101</v>
      </c>
      <c r="C110" s="47" t="s">
        <v>194</v>
      </c>
      <c r="D110" s="45">
        <f t="shared" si="24"/>
        <v>20253.33</v>
      </c>
      <c r="E110" s="45">
        <f t="shared" si="25"/>
        <v>8016.735</v>
      </c>
      <c r="F110" s="45">
        <f t="shared" si="26"/>
        <v>16411.9</v>
      </c>
      <c r="G110" s="45">
        <f t="shared" si="27"/>
        <v>7580.535</v>
      </c>
      <c r="H110" s="45">
        <f t="shared" si="28"/>
        <v>3841.43</v>
      </c>
      <c r="I110" s="45">
        <f t="shared" si="29"/>
        <v>436.2</v>
      </c>
      <c r="J110" s="45">
        <v>11421.4</v>
      </c>
      <c r="K110" s="45">
        <v>5601.644</v>
      </c>
      <c r="L110" s="45">
        <v>0</v>
      </c>
      <c r="M110" s="45">
        <v>0</v>
      </c>
      <c r="N110" s="45">
        <v>3699.8</v>
      </c>
      <c r="O110" s="45">
        <v>1134.141</v>
      </c>
      <c r="P110" s="45">
        <v>400</v>
      </c>
      <c r="Q110" s="45">
        <v>186.321</v>
      </c>
      <c r="R110" s="45">
        <v>0</v>
      </c>
      <c r="S110" s="45">
        <v>0</v>
      </c>
      <c r="T110" s="45">
        <v>216</v>
      </c>
      <c r="U110" s="45">
        <v>87.354</v>
      </c>
      <c r="V110" s="45">
        <v>350</v>
      </c>
      <c r="W110" s="45">
        <v>53</v>
      </c>
      <c r="X110" s="45">
        <v>218.8</v>
      </c>
      <c r="Y110" s="45">
        <v>75.8</v>
      </c>
      <c r="Z110" s="45">
        <v>0</v>
      </c>
      <c r="AA110" s="45">
        <v>0</v>
      </c>
      <c r="AB110" s="45">
        <v>200</v>
      </c>
      <c r="AC110" s="45">
        <v>56</v>
      </c>
      <c r="AD110" s="45">
        <v>380</v>
      </c>
      <c r="AE110" s="45">
        <v>104.5</v>
      </c>
      <c r="AF110" s="45">
        <v>0</v>
      </c>
      <c r="AG110" s="45">
        <v>0</v>
      </c>
      <c r="AH110" s="45">
        <v>0</v>
      </c>
      <c r="AI110" s="45">
        <v>0</v>
      </c>
      <c r="AJ110" s="45">
        <v>0</v>
      </c>
      <c r="AK110" s="45">
        <v>0</v>
      </c>
      <c r="AL110" s="45">
        <v>0</v>
      </c>
      <c r="AM110" s="45">
        <v>0</v>
      </c>
      <c r="AN110" s="45">
        <v>0</v>
      </c>
      <c r="AO110" s="45">
        <v>0</v>
      </c>
      <c r="AP110" s="45">
        <v>300</v>
      </c>
      <c r="AQ110" s="45">
        <v>170</v>
      </c>
      <c r="AR110" s="45">
        <f t="shared" si="30"/>
        <v>2090.73</v>
      </c>
      <c r="AS110" s="45">
        <f t="shared" si="31"/>
        <v>674.75</v>
      </c>
      <c r="AT110" s="45">
        <v>990.7</v>
      </c>
      <c r="AU110" s="45">
        <v>674.75</v>
      </c>
      <c r="AV110" s="45">
        <v>1100.03</v>
      </c>
      <c r="AW110" s="45">
        <v>0</v>
      </c>
      <c r="AX110" s="45">
        <v>973.2</v>
      </c>
      <c r="AY110" s="45">
        <v>665</v>
      </c>
      <c r="AZ110" s="45">
        <v>1100.03</v>
      </c>
      <c r="BA110" s="45">
        <v>0</v>
      </c>
      <c r="BB110" s="45">
        <v>0</v>
      </c>
      <c r="BC110" s="45">
        <v>0</v>
      </c>
      <c r="BD110" s="45">
        <v>851.4</v>
      </c>
      <c r="BE110" s="45">
        <v>164.2</v>
      </c>
      <c r="BF110" s="45">
        <v>1890</v>
      </c>
      <c r="BG110" s="45">
        <v>272</v>
      </c>
      <c r="BH110" s="45">
        <v>0</v>
      </c>
      <c r="BI110" s="45">
        <v>0</v>
      </c>
      <c r="BJ110" s="45">
        <v>0</v>
      </c>
      <c r="BK110" s="45">
        <v>0</v>
      </c>
      <c r="BL110" s="45">
        <v>0</v>
      </c>
      <c r="BM110" s="45">
        <v>0</v>
      </c>
      <c r="BN110" s="45">
        <v>0</v>
      </c>
      <c r="BO110" s="45">
        <v>0</v>
      </c>
    </row>
    <row r="111" spans="1:67" ht="16.5" customHeight="1">
      <c r="A111" s="46"/>
      <c r="B111" s="49">
        <v>102</v>
      </c>
      <c r="C111" s="47" t="s">
        <v>195</v>
      </c>
      <c r="D111" s="45">
        <f t="shared" si="24"/>
        <v>14672.456400000001</v>
      </c>
      <c r="E111" s="45">
        <f t="shared" si="25"/>
        <v>4622.089</v>
      </c>
      <c r="F111" s="45">
        <f t="shared" si="26"/>
        <v>12836.7</v>
      </c>
      <c r="G111" s="45">
        <f t="shared" si="27"/>
        <v>3723.2690000000002</v>
      </c>
      <c r="H111" s="45">
        <f t="shared" si="28"/>
        <v>1835.7564</v>
      </c>
      <c r="I111" s="45">
        <f t="shared" si="29"/>
        <v>898.82</v>
      </c>
      <c r="J111" s="45">
        <v>8460</v>
      </c>
      <c r="K111" s="45">
        <v>3331.98</v>
      </c>
      <c r="L111" s="45">
        <v>0</v>
      </c>
      <c r="M111" s="45">
        <v>0</v>
      </c>
      <c r="N111" s="45">
        <v>1570</v>
      </c>
      <c r="O111" s="45">
        <v>346.289</v>
      </c>
      <c r="P111" s="45">
        <v>250</v>
      </c>
      <c r="Q111" s="45">
        <v>10</v>
      </c>
      <c r="R111" s="45">
        <v>0</v>
      </c>
      <c r="S111" s="45">
        <v>0</v>
      </c>
      <c r="T111" s="45">
        <v>140</v>
      </c>
      <c r="U111" s="45">
        <v>34.789</v>
      </c>
      <c r="V111" s="45">
        <v>250</v>
      </c>
      <c r="W111" s="45">
        <v>126</v>
      </c>
      <c r="X111" s="45">
        <v>305</v>
      </c>
      <c r="Y111" s="45">
        <v>71</v>
      </c>
      <c r="Z111" s="45">
        <v>70</v>
      </c>
      <c r="AA111" s="45">
        <v>0</v>
      </c>
      <c r="AB111" s="45">
        <v>85</v>
      </c>
      <c r="AC111" s="45">
        <v>0</v>
      </c>
      <c r="AD111" s="45">
        <v>1670</v>
      </c>
      <c r="AE111" s="45">
        <v>411.256</v>
      </c>
      <c r="AF111" s="45">
        <v>0</v>
      </c>
      <c r="AG111" s="45">
        <v>0</v>
      </c>
      <c r="AH111" s="45">
        <v>0</v>
      </c>
      <c r="AI111" s="45">
        <v>0</v>
      </c>
      <c r="AJ111" s="45">
        <v>0</v>
      </c>
      <c r="AK111" s="45">
        <v>0</v>
      </c>
      <c r="AL111" s="45">
        <v>10</v>
      </c>
      <c r="AM111" s="45">
        <v>0</v>
      </c>
      <c r="AN111" s="45">
        <v>0</v>
      </c>
      <c r="AO111" s="45">
        <v>0</v>
      </c>
      <c r="AP111" s="45">
        <v>300</v>
      </c>
      <c r="AQ111" s="45">
        <v>0</v>
      </c>
      <c r="AR111" s="45">
        <f t="shared" si="30"/>
        <v>2496.7</v>
      </c>
      <c r="AS111" s="45">
        <f t="shared" si="31"/>
        <v>45</v>
      </c>
      <c r="AT111" s="45">
        <v>2496.7</v>
      </c>
      <c r="AU111" s="45">
        <v>45</v>
      </c>
      <c r="AV111" s="45">
        <v>0</v>
      </c>
      <c r="AW111" s="45">
        <v>0</v>
      </c>
      <c r="AX111" s="45">
        <v>2476.7</v>
      </c>
      <c r="AY111" s="45">
        <v>45</v>
      </c>
      <c r="AZ111" s="45">
        <v>0</v>
      </c>
      <c r="BA111" s="45">
        <v>0</v>
      </c>
      <c r="BB111" s="45">
        <v>0</v>
      </c>
      <c r="BC111" s="45">
        <v>0</v>
      </c>
      <c r="BD111" s="45">
        <v>1375.7564</v>
      </c>
      <c r="BE111" s="45">
        <v>898.82</v>
      </c>
      <c r="BF111" s="45">
        <v>460</v>
      </c>
      <c r="BG111" s="45">
        <v>0</v>
      </c>
      <c r="BH111" s="45">
        <v>0</v>
      </c>
      <c r="BI111" s="45">
        <v>0</v>
      </c>
      <c r="BJ111" s="45">
        <v>0</v>
      </c>
      <c r="BK111" s="45">
        <v>0</v>
      </c>
      <c r="BL111" s="45">
        <v>0</v>
      </c>
      <c r="BM111" s="45">
        <v>0</v>
      </c>
      <c r="BN111" s="45">
        <v>0</v>
      </c>
      <c r="BO111" s="45">
        <v>0</v>
      </c>
    </row>
    <row r="112" spans="1:67" ht="16.5" customHeight="1">
      <c r="A112" s="46"/>
      <c r="B112" s="49">
        <v>103</v>
      </c>
      <c r="C112" s="47" t="s">
        <v>196</v>
      </c>
      <c r="D112" s="45">
        <f t="shared" si="24"/>
        <v>35939.4821</v>
      </c>
      <c r="E112" s="45">
        <f t="shared" si="25"/>
        <v>6828.442</v>
      </c>
      <c r="F112" s="45">
        <f t="shared" si="26"/>
        <v>19424</v>
      </c>
      <c r="G112" s="45">
        <f t="shared" si="27"/>
        <v>6628.442</v>
      </c>
      <c r="H112" s="45">
        <f t="shared" si="28"/>
        <v>16515.4821</v>
      </c>
      <c r="I112" s="45">
        <f t="shared" si="29"/>
        <v>200</v>
      </c>
      <c r="J112" s="45">
        <v>14070</v>
      </c>
      <c r="K112" s="45">
        <v>5814.218</v>
      </c>
      <c r="L112" s="45">
        <v>0</v>
      </c>
      <c r="M112" s="45">
        <v>0</v>
      </c>
      <c r="N112" s="45">
        <v>3653</v>
      </c>
      <c r="O112" s="45">
        <v>802.724</v>
      </c>
      <c r="P112" s="45">
        <v>560</v>
      </c>
      <c r="Q112" s="45">
        <v>245.793</v>
      </c>
      <c r="R112" s="45">
        <v>450</v>
      </c>
      <c r="S112" s="45">
        <v>0</v>
      </c>
      <c r="T112" s="45">
        <v>150</v>
      </c>
      <c r="U112" s="45">
        <v>65.675</v>
      </c>
      <c r="V112" s="45">
        <v>280</v>
      </c>
      <c r="W112" s="45">
        <v>0</v>
      </c>
      <c r="X112" s="45">
        <v>310</v>
      </c>
      <c r="Y112" s="45">
        <v>80</v>
      </c>
      <c r="Z112" s="45">
        <v>30</v>
      </c>
      <c r="AA112" s="45">
        <v>0</v>
      </c>
      <c r="AB112" s="45">
        <v>200</v>
      </c>
      <c r="AC112" s="45">
        <v>0</v>
      </c>
      <c r="AD112" s="45">
        <v>300</v>
      </c>
      <c r="AE112" s="45">
        <v>30</v>
      </c>
      <c r="AF112" s="45">
        <v>0</v>
      </c>
      <c r="AG112" s="45">
        <v>0</v>
      </c>
      <c r="AH112" s="45">
        <v>0</v>
      </c>
      <c r="AI112" s="45">
        <v>0</v>
      </c>
      <c r="AJ112" s="45">
        <v>0</v>
      </c>
      <c r="AK112" s="45">
        <v>0</v>
      </c>
      <c r="AL112" s="45">
        <v>5</v>
      </c>
      <c r="AM112" s="45">
        <v>0</v>
      </c>
      <c r="AN112" s="45">
        <v>0</v>
      </c>
      <c r="AO112" s="45">
        <v>0</v>
      </c>
      <c r="AP112" s="45">
        <v>700</v>
      </c>
      <c r="AQ112" s="45">
        <v>0</v>
      </c>
      <c r="AR112" s="45">
        <f t="shared" si="30"/>
        <v>1511.4821</v>
      </c>
      <c r="AS112" s="45">
        <f t="shared" si="31"/>
        <v>11.5</v>
      </c>
      <c r="AT112" s="45">
        <v>996</v>
      </c>
      <c r="AU112" s="45">
        <v>11.5</v>
      </c>
      <c r="AV112" s="45">
        <v>515.4821</v>
      </c>
      <c r="AW112" s="45">
        <v>0</v>
      </c>
      <c r="AX112" s="45">
        <v>981</v>
      </c>
      <c r="AY112" s="45">
        <v>0</v>
      </c>
      <c r="AZ112" s="45">
        <v>515.4821</v>
      </c>
      <c r="BA112" s="45">
        <v>0</v>
      </c>
      <c r="BB112" s="45">
        <v>0</v>
      </c>
      <c r="BC112" s="45">
        <v>0</v>
      </c>
      <c r="BD112" s="45">
        <v>15000</v>
      </c>
      <c r="BE112" s="45">
        <v>0</v>
      </c>
      <c r="BF112" s="45">
        <v>1000</v>
      </c>
      <c r="BG112" s="45">
        <v>200</v>
      </c>
      <c r="BH112" s="45">
        <v>0</v>
      </c>
      <c r="BI112" s="45">
        <v>0</v>
      </c>
      <c r="BJ112" s="45">
        <v>0</v>
      </c>
      <c r="BK112" s="45">
        <v>0</v>
      </c>
      <c r="BL112" s="45">
        <v>0</v>
      </c>
      <c r="BM112" s="45">
        <v>0</v>
      </c>
      <c r="BN112" s="45">
        <v>0</v>
      </c>
      <c r="BO112" s="45">
        <v>0</v>
      </c>
    </row>
    <row r="113" spans="1:67" ht="16.5" customHeight="1">
      <c r="A113" s="46"/>
      <c r="B113" s="49">
        <v>104</v>
      </c>
      <c r="C113" s="47" t="s">
        <v>197</v>
      </c>
      <c r="D113" s="45">
        <f t="shared" si="24"/>
        <v>29790.1542</v>
      </c>
      <c r="E113" s="45">
        <f t="shared" si="25"/>
        <v>8608.712</v>
      </c>
      <c r="F113" s="45">
        <f t="shared" si="26"/>
        <v>19560.9</v>
      </c>
      <c r="G113" s="45">
        <f t="shared" si="27"/>
        <v>5070.119000000001</v>
      </c>
      <c r="H113" s="45">
        <f t="shared" si="28"/>
        <v>10229.2542</v>
      </c>
      <c r="I113" s="45">
        <f t="shared" si="29"/>
        <v>3538.593</v>
      </c>
      <c r="J113" s="45">
        <v>12700</v>
      </c>
      <c r="K113" s="45">
        <v>4851.479</v>
      </c>
      <c r="L113" s="45">
        <v>0</v>
      </c>
      <c r="M113" s="45">
        <v>0</v>
      </c>
      <c r="N113" s="45">
        <v>3860</v>
      </c>
      <c r="O113" s="45">
        <v>218.64</v>
      </c>
      <c r="P113" s="45">
        <v>500</v>
      </c>
      <c r="Q113" s="45">
        <v>0</v>
      </c>
      <c r="R113" s="45">
        <v>0</v>
      </c>
      <c r="S113" s="45">
        <v>0</v>
      </c>
      <c r="T113" s="45">
        <v>100</v>
      </c>
      <c r="U113" s="45">
        <v>35</v>
      </c>
      <c r="V113" s="45">
        <v>150</v>
      </c>
      <c r="W113" s="45">
        <v>57</v>
      </c>
      <c r="X113" s="45">
        <v>600</v>
      </c>
      <c r="Y113" s="45">
        <v>96.64</v>
      </c>
      <c r="Z113" s="45">
        <v>0</v>
      </c>
      <c r="AA113" s="45">
        <v>0</v>
      </c>
      <c r="AB113" s="45">
        <v>2110</v>
      </c>
      <c r="AC113" s="45">
        <v>0</v>
      </c>
      <c r="AD113" s="45">
        <v>690</v>
      </c>
      <c r="AE113" s="45">
        <v>120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65</v>
      </c>
      <c r="AM113" s="45">
        <v>0</v>
      </c>
      <c r="AN113" s="45">
        <v>0</v>
      </c>
      <c r="AO113" s="45">
        <v>0</v>
      </c>
      <c r="AP113" s="45">
        <v>700</v>
      </c>
      <c r="AQ113" s="45">
        <v>0</v>
      </c>
      <c r="AR113" s="45">
        <f t="shared" si="30"/>
        <v>2235.9</v>
      </c>
      <c r="AS113" s="45">
        <f t="shared" si="31"/>
        <v>0</v>
      </c>
      <c r="AT113" s="45">
        <v>2235.9</v>
      </c>
      <c r="AU113" s="45">
        <v>0</v>
      </c>
      <c r="AV113" s="45">
        <v>0</v>
      </c>
      <c r="AW113" s="45">
        <v>0</v>
      </c>
      <c r="AX113" s="45">
        <v>2185.9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8629.2542</v>
      </c>
      <c r="BE113" s="45">
        <v>3345.593</v>
      </c>
      <c r="BF113" s="45">
        <v>1600</v>
      </c>
      <c r="BG113" s="45">
        <v>193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</row>
    <row r="114" spans="1:67" ht="16.5" customHeight="1">
      <c r="A114" s="46"/>
      <c r="B114" s="49">
        <v>105</v>
      </c>
      <c r="C114" s="47" t="s">
        <v>198</v>
      </c>
      <c r="D114" s="45">
        <f t="shared" si="24"/>
        <v>13885.3</v>
      </c>
      <c r="E114" s="45">
        <f t="shared" si="25"/>
        <v>6904.62</v>
      </c>
      <c r="F114" s="45">
        <f t="shared" si="26"/>
        <v>7500</v>
      </c>
      <c r="G114" s="45">
        <f t="shared" si="27"/>
        <v>2636.12</v>
      </c>
      <c r="H114" s="45">
        <f t="shared" si="28"/>
        <v>6385.299999999999</v>
      </c>
      <c r="I114" s="45">
        <f t="shared" si="29"/>
        <v>4268.5</v>
      </c>
      <c r="J114" s="45">
        <v>5750</v>
      </c>
      <c r="K114" s="45">
        <v>2401.12</v>
      </c>
      <c r="L114" s="45">
        <v>0</v>
      </c>
      <c r="M114" s="45">
        <v>0</v>
      </c>
      <c r="N114" s="45">
        <v>1196</v>
      </c>
      <c r="O114" s="45">
        <v>135</v>
      </c>
      <c r="P114" s="45">
        <v>30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180</v>
      </c>
      <c r="W114" s="45">
        <v>0</v>
      </c>
      <c r="X114" s="45">
        <v>250</v>
      </c>
      <c r="Y114" s="45">
        <v>15</v>
      </c>
      <c r="Z114" s="45">
        <v>20</v>
      </c>
      <c r="AA114" s="45">
        <v>0</v>
      </c>
      <c r="AB114" s="45">
        <v>0</v>
      </c>
      <c r="AC114" s="45">
        <v>0</v>
      </c>
      <c r="AD114" s="45">
        <v>480</v>
      </c>
      <c r="AE114" s="45">
        <v>14.5</v>
      </c>
      <c r="AF114" s="45">
        <v>0</v>
      </c>
      <c r="AG114" s="45">
        <v>0</v>
      </c>
      <c r="AH114" s="45">
        <v>0</v>
      </c>
      <c r="AI114" s="45">
        <v>0</v>
      </c>
      <c r="AJ114" s="45">
        <v>0</v>
      </c>
      <c r="AK114" s="45">
        <v>0</v>
      </c>
      <c r="AL114" s="45">
        <v>100</v>
      </c>
      <c r="AM114" s="45">
        <v>100</v>
      </c>
      <c r="AN114" s="45">
        <v>100</v>
      </c>
      <c r="AO114" s="45">
        <v>100</v>
      </c>
      <c r="AP114" s="45">
        <v>150</v>
      </c>
      <c r="AQ114" s="45">
        <v>0</v>
      </c>
      <c r="AR114" s="45">
        <f t="shared" si="30"/>
        <v>3489.3</v>
      </c>
      <c r="AS114" s="45">
        <f t="shared" si="31"/>
        <v>198.5</v>
      </c>
      <c r="AT114" s="45">
        <v>304</v>
      </c>
      <c r="AU114" s="45">
        <v>0</v>
      </c>
      <c r="AV114" s="45">
        <v>3185.3</v>
      </c>
      <c r="AW114" s="45">
        <v>198.5</v>
      </c>
      <c r="AX114" s="45">
        <v>304</v>
      </c>
      <c r="AY114" s="45">
        <v>0</v>
      </c>
      <c r="AZ114" s="45">
        <v>3185.3</v>
      </c>
      <c r="BA114" s="45">
        <v>198.5</v>
      </c>
      <c r="BB114" s="45">
        <v>0</v>
      </c>
      <c r="BC114" s="45">
        <v>0</v>
      </c>
      <c r="BD114" s="45">
        <v>0</v>
      </c>
      <c r="BE114" s="45">
        <v>0</v>
      </c>
      <c r="BF114" s="45">
        <v>8200</v>
      </c>
      <c r="BG114" s="45">
        <v>4070</v>
      </c>
      <c r="BH114" s="45">
        <v>0</v>
      </c>
      <c r="BI114" s="45">
        <v>0</v>
      </c>
      <c r="BJ114" s="45">
        <v>0</v>
      </c>
      <c r="BK114" s="45">
        <v>0</v>
      </c>
      <c r="BL114" s="45">
        <v>-5000</v>
      </c>
      <c r="BM114" s="45">
        <v>0</v>
      </c>
      <c r="BN114" s="45">
        <v>0</v>
      </c>
      <c r="BO114" s="45">
        <v>0</v>
      </c>
    </row>
    <row r="115" spans="1:67" ht="16.5" customHeight="1">
      <c r="A115" s="46"/>
      <c r="B115" s="49">
        <v>106</v>
      </c>
      <c r="C115" s="47" t="s">
        <v>199</v>
      </c>
      <c r="D115" s="45">
        <f t="shared" si="24"/>
        <v>14501.322</v>
      </c>
      <c r="E115" s="45">
        <f t="shared" si="25"/>
        <v>4824.789</v>
      </c>
      <c r="F115" s="45">
        <f t="shared" si="26"/>
        <v>9792.4</v>
      </c>
      <c r="G115" s="45">
        <f t="shared" si="27"/>
        <v>3900.7889999999998</v>
      </c>
      <c r="H115" s="45">
        <f t="shared" si="28"/>
        <v>4708.922</v>
      </c>
      <c r="I115" s="45">
        <f t="shared" si="29"/>
        <v>924</v>
      </c>
      <c r="J115" s="45">
        <v>7800</v>
      </c>
      <c r="K115" s="45">
        <v>3645.109</v>
      </c>
      <c r="L115" s="45">
        <v>0</v>
      </c>
      <c r="M115" s="45">
        <v>0</v>
      </c>
      <c r="N115" s="45">
        <v>1390</v>
      </c>
      <c r="O115" s="45">
        <v>205.68</v>
      </c>
      <c r="P115" s="45">
        <v>100</v>
      </c>
      <c r="Q115" s="45">
        <v>76</v>
      </c>
      <c r="R115" s="45">
        <v>0</v>
      </c>
      <c r="S115" s="45">
        <v>0</v>
      </c>
      <c r="T115" s="45">
        <v>200</v>
      </c>
      <c r="U115" s="45">
        <v>63.3</v>
      </c>
      <c r="V115" s="45">
        <v>200</v>
      </c>
      <c r="W115" s="45">
        <v>0</v>
      </c>
      <c r="X115" s="45">
        <v>100</v>
      </c>
      <c r="Y115" s="45">
        <v>51.88</v>
      </c>
      <c r="Z115" s="45">
        <v>0</v>
      </c>
      <c r="AA115" s="45">
        <v>0</v>
      </c>
      <c r="AB115" s="45">
        <v>260</v>
      </c>
      <c r="AC115" s="45">
        <v>0</v>
      </c>
      <c r="AD115" s="45">
        <v>38</v>
      </c>
      <c r="AE115" s="45">
        <v>16.4</v>
      </c>
      <c r="AF115" s="45">
        <v>0</v>
      </c>
      <c r="AG115" s="45">
        <v>0</v>
      </c>
      <c r="AH115" s="45">
        <v>0</v>
      </c>
      <c r="AI115" s="45">
        <v>0</v>
      </c>
      <c r="AJ115" s="45">
        <v>0</v>
      </c>
      <c r="AK115" s="45">
        <v>0</v>
      </c>
      <c r="AL115" s="45">
        <v>20</v>
      </c>
      <c r="AM115" s="45">
        <v>0</v>
      </c>
      <c r="AN115" s="45">
        <v>0</v>
      </c>
      <c r="AO115" s="45">
        <v>0</v>
      </c>
      <c r="AP115" s="45">
        <v>50</v>
      </c>
      <c r="AQ115" s="45">
        <v>50</v>
      </c>
      <c r="AR115" s="45">
        <f t="shared" si="30"/>
        <v>532.4</v>
      </c>
      <c r="AS115" s="45">
        <f t="shared" si="31"/>
        <v>0</v>
      </c>
      <c r="AT115" s="45">
        <v>532.4</v>
      </c>
      <c r="AU115" s="45">
        <v>0</v>
      </c>
      <c r="AV115" s="45">
        <v>0</v>
      </c>
      <c r="AW115" s="45">
        <v>0</v>
      </c>
      <c r="AX115" s="45">
        <v>502.4</v>
      </c>
      <c r="AY115" s="45">
        <v>0</v>
      </c>
      <c r="AZ115" s="45">
        <v>0</v>
      </c>
      <c r="BA115" s="45">
        <v>0</v>
      </c>
      <c r="BB115" s="45">
        <v>0</v>
      </c>
      <c r="BC115" s="45">
        <v>0</v>
      </c>
      <c r="BD115" s="45">
        <v>4408.922</v>
      </c>
      <c r="BE115" s="45">
        <v>924</v>
      </c>
      <c r="BF115" s="45">
        <v>300</v>
      </c>
      <c r="BG115" s="45">
        <v>0</v>
      </c>
      <c r="BH115" s="45">
        <v>0</v>
      </c>
      <c r="BI115" s="45">
        <v>0</v>
      </c>
      <c r="BJ115" s="45">
        <v>0</v>
      </c>
      <c r="BK115" s="45">
        <v>0</v>
      </c>
      <c r="BL115" s="45">
        <v>0</v>
      </c>
      <c r="BM115" s="45">
        <v>0</v>
      </c>
      <c r="BN115" s="45">
        <v>0</v>
      </c>
      <c r="BO115" s="45">
        <v>0</v>
      </c>
    </row>
    <row r="116" spans="1:67" ht="16.5" customHeight="1">
      <c r="A116" s="46"/>
      <c r="B116" s="49">
        <v>107</v>
      </c>
      <c r="C116" s="47" t="s">
        <v>200</v>
      </c>
      <c r="D116" s="45">
        <f t="shared" si="24"/>
        <v>5130.5512</v>
      </c>
      <c r="E116" s="45">
        <f t="shared" si="25"/>
        <v>2412.8</v>
      </c>
      <c r="F116" s="45">
        <f t="shared" si="26"/>
        <v>4856.5</v>
      </c>
      <c r="G116" s="45">
        <f t="shared" si="27"/>
        <v>2142.8</v>
      </c>
      <c r="H116" s="45">
        <f t="shared" si="28"/>
        <v>274.0512</v>
      </c>
      <c r="I116" s="45">
        <f t="shared" si="29"/>
        <v>270</v>
      </c>
      <c r="J116" s="45">
        <v>4224</v>
      </c>
      <c r="K116" s="45">
        <v>2056</v>
      </c>
      <c r="L116" s="45">
        <v>0</v>
      </c>
      <c r="M116" s="45">
        <v>0</v>
      </c>
      <c r="N116" s="45">
        <v>370.5</v>
      </c>
      <c r="O116" s="45">
        <v>86.8</v>
      </c>
      <c r="P116" s="45">
        <v>108.5</v>
      </c>
      <c r="Q116" s="45">
        <v>16.4</v>
      </c>
      <c r="R116" s="45">
        <v>0</v>
      </c>
      <c r="S116" s="45">
        <v>0</v>
      </c>
      <c r="T116" s="45">
        <v>72</v>
      </c>
      <c r="U116" s="45">
        <v>18</v>
      </c>
      <c r="V116" s="45">
        <v>60</v>
      </c>
      <c r="W116" s="45">
        <v>30</v>
      </c>
      <c r="X116" s="45">
        <v>12</v>
      </c>
      <c r="Y116" s="45">
        <v>6</v>
      </c>
      <c r="Z116" s="45">
        <v>0</v>
      </c>
      <c r="AA116" s="45">
        <v>0</v>
      </c>
      <c r="AB116" s="45">
        <v>80</v>
      </c>
      <c r="AC116" s="45">
        <v>0</v>
      </c>
      <c r="AD116" s="45">
        <v>450</v>
      </c>
      <c r="AE116" s="45">
        <v>99.25</v>
      </c>
      <c r="AF116" s="45">
        <v>0</v>
      </c>
      <c r="AG116" s="45">
        <v>0</v>
      </c>
      <c r="AH116" s="45">
        <v>0</v>
      </c>
      <c r="AI116" s="45">
        <v>0</v>
      </c>
      <c r="AJ116" s="45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f t="shared" si="30"/>
        <v>262</v>
      </c>
      <c r="AS116" s="45">
        <f t="shared" si="31"/>
        <v>0</v>
      </c>
      <c r="AT116" s="45">
        <v>262</v>
      </c>
      <c r="AU116" s="45">
        <v>0</v>
      </c>
      <c r="AV116" s="45">
        <v>0</v>
      </c>
      <c r="AW116" s="45">
        <v>0</v>
      </c>
      <c r="AX116" s="45">
        <v>262</v>
      </c>
      <c r="AY116" s="45">
        <v>0</v>
      </c>
      <c r="AZ116" s="45">
        <v>0</v>
      </c>
      <c r="BA116" s="45">
        <v>0</v>
      </c>
      <c r="BB116" s="45">
        <v>0</v>
      </c>
      <c r="BC116" s="45">
        <v>0</v>
      </c>
      <c r="BD116" s="45">
        <v>0</v>
      </c>
      <c r="BE116" s="45">
        <v>0</v>
      </c>
      <c r="BF116" s="45">
        <v>274.0512</v>
      </c>
      <c r="BG116" s="45">
        <v>270</v>
      </c>
      <c r="BH116" s="45">
        <v>0</v>
      </c>
      <c r="BI116" s="45">
        <v>0</v>
      </c>
      <c r="BJ116" s="45">
        <v>0</v>
      </c>
      <c r="BK116" s="45">
        <v>0</v>
      </c>
      <c r="BL116" s="45">
        <v>0</v>
      </c>
      <c r="BM116" s="45">
        <v>0</v>
      </c>
      <c r="BN116" s="45">
        <v>0</v>
      </c>
      <c r="BO116" s="45">
        <v>0</v>
      </c>
    </row>
    <row r="117" spans="1:67" ht="16.5" customHeight="1">
      <c r="A117" s="46"/>
      <c r="B117" s="49">
        <v>108</v>
      </c>
      <c r="C117" s="47" t="s">
        <v>201</v>
      </c>
      <c r="D117" s="45">
        <f t="shared" si="24"/>
        <v>13142.018</v>
      </c>
      <c r="E117" s="45">
        <f t="shared" si="25"/>
        <v>5218.421</v>
      </c>
      <c r="F117" s="45">
        <f t="shared" si="26"/>
        <v>10620</v>
      </c>
      <c r="G117" s="45">
        <f t="shared" si="27"/>
        <v>5128.421</v>
      </c>
      <c r="H117" s="45">
        <f t="shared" si="28"/>
        <v>2522.018</v>
      </c>
      <c r="I117" s="45">
        <f t="shared" si="29"/>
        <v>90</v>
      </c>
      <c r="J117" s="45">
        <v>7714</v>
      </c>
      <c r="K117" s="45">
        <v>4145.671</v>
      </c>
      <c r="L117" s="45">
        <v>0</v>
      </c>
      <c r="M117" s="45">
        <v>0</v>
      </c>
      <c r="N117" s="45">
        <v>2294</v>
      </c>
      <c r="O117" s="45">
        <v>851.75</v>
      </c>
      <c r="P117" s="45">
        <v>110</v>
      </c>
      <c r="Q117" s="45">
        <v>60</v>
      </c>
      <c r="R117" s="45">
        <v>0</v>
      </c>
      <c r="S117" s="45">
        <v>0</v>
      </c>
      <c r="T117" s="45">
        <v>280</v>
      </c>
      <c r="U117" s="45">
        <v>114.8</v>
      </c>
      <c r="V117" s="45">
        <v>270</v>
      </c>
      <c r="W117" s="45">
        <v>69</v>
      </c>
      <c r="X117" s="45">
        <v>364</v>
      </c>
      <c r="Y117" s="45">
        <v>160.2</v>
      </c>
      <c r="Z117" s="45">
        <v>50</v>
      </c>
      <c r="AA117" s="45">
        <v>50</v>
      </c>
      <c r="AB117" s="45">
        <v>320</v>
      </c>
      <c r="AC117" s="45">
        <v>78</v>
      </c>
      <c r="AD117" s="45">
        <v>50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f t="shared" si="30"/>
        <v>612</v>
      </c>
      <c r="AS117" s="45">
        <f t="shared" si="31"/>
        <v>131</v>
      </c>
      <c r="AT117" s="45">
        <v>612</v>
      </c>
      <c r="AU117" s="45">
        <v>131</v>
      </c>
      <c r="AV117" s="45">
        <v>0</v>
      </c>
      <c r="AW117" s="45">
        <v>0</v>
      </c>
      <c r="AX117" s="45">
        <v>532</v>
      </c>
      <c r="AY117" s="45">
        <v>127</v>
      </c>
      <c r="AZ117" s="45">
        <v>0</v>
      </c>
      <c r="BA117" s="45">
        <v>0</v>
      </c>
      <c r="BB117" s="45">
        <v>0</v>
      </c>
      <c r="BC117" s="45">
        <v>0</v>
      </c>
      <c r="BD117" s="45">
        <v>1522</v>
      </c>
      <c r="BE117" s="45">
        <v>0</v>
      </c>
      <c r="BF117" s="45">
        <v>1100.018</v>
      </c>
      <c r="BG117" s="45">
        <v>90</v>
      </c>
      <c r="BH117" s="45">
        <v>0</v>
      </c>
      <c r="BI117" s="45">
        <v>0</v>
      </c>
      <c r="BJ117" s="45">
        <v>0</v>
      </c>
      <c r="BK117" s="45">
        <v>0</v>
      </c>
      <c r="BL117" s="45">
        <v>-100</v>
      </c>
      <c r="BM117" s="45">
        <v>0</v>
      </c>
      <c r="BN117" s="45">
        <v>0</v>
      </c>
      <c r="BO117" s="45">
        <v>0</v>
      </c>
    </row>
    <row r="118" spans="1:67" ht="16.5" customHeight="1">
      <c r="A118" s="46"/>
      <c r="B118" s="49">
        <v>109</v>
      </c>
      <c r="C118" s="47" t="s">
        <v>202</v>
      </c>
      <c r="D118" s="45">
        <f t="shared" si="24"/>
        <v>10945.864</v>
      </c>
      <c r="E118" s="45">
        <f t="shared" si="25"/>
        <v>2044.962</v>
      </c>
      <c r="F118" s="45">
        <f t="shared" si="26"/>
        <v>7028.7</v>
      </c>
      <c r="G118" s="45">
        <f t="shared" si="27"/>
        <v>2044.962</v>
      </c>
      <c r="H118" s="45">
        <f t="shared" si="28"/>
        <v>3917.164</v>
      </c>
      <c r="I118" s="45">
        <f t="shared" si="29"/>
        <v>0</v>
      </c>
      <c r="J118" s="45">
        <v>6153.3</v>
      </c>
      <c r="K118" s="45">
        <v>2015.162</v>
      </c>
      <c r="L118" s="45">
        <v>0</v>
      </c>
      <c r="M118" s="45">
        <v>0</v>
      </c>
      <c r="N118" s="45">
        <v>490</v>
      </c>
      <c r="O118" s="45">
        <v>29.8</v>
      </c>
      <c r="P118" s="45">
        <v>80</v>
      </c>
      <c r="Q118" s="45">
        <v>0</v>
      </c>
      <c r="R118" s="45">
        <v>0</v>
      </c>
      <c r="S118" s="45">
        <v>0</v>
      </c>
      <c r="T118" s="45">
        <v>40</v>
      </c>
      <c r="U118" s="45">
        <v>10.5</v>
      </c>
      <c r="V118" s="45">
        <v>150</v>
      </c>
      <c r="W118" s="45">
        <v>0</v>
      </c>
      <c r="X118" s="45">
        <v>50</v>
      </c>
      <c r="Y118" s="45">
        <v>10.8</v>
      </c>
      <c r="Z118" s="45">
        <v>0</v>
      </c>
      <c r="AA118" s="45">
        <v>0</v>
      </c>
      <c r="AB118" s="45">
        <v>20</v>
      </c>
      <c r="AC118" s="45">
        <v>8.5</v>
      </c>
      <c r="AD118" s="45">
        <v>50</v>
      </c>
      <c r="AE118" s="45">
        <v>0</v>
      </c>
      <c r="AF118" s="45">
        <v>0</v>
      </c>
      <c r="AG118" s="45">
        <v>0</v>
      </c>
      <c r="AH118" s="45">
        <v>0</v>
      </c>
      <c r="AI118" s="45">
        <v>0</v>
      </c>
      <c r="AJ118" s="45">
        <v>0</v>
      </c>
      <c r="AK118" s="45">
        <v>0</v>
      </c>
      <c r="AL118" s="45">
        <v>0</v>
      </c>
      <c r="AM118" s="45">
        <v>0</v>
      </c>
      <c r="AN118" s="45">
        <v>0</v>
      </c>
      <c r="AO118" s="45">
        <v>0</v>
      </c>
      <c r="AP118" s="45">
        <v>0</v>
      </c>
      <c r="AQ118" s="45">
        <v>0</v>
      </c>
      <c r="AR118" s="45">
        <f t="shared" si="30"/>
        <v>385.4</v>
      </c>
      <c r="AS118" s="45">
        <f t="shared" si="31"/>
        <v>0</v>
      </c>
      <c r="AT118" s="45">
        <v>385.4</v>
      </c>
      <c r="AU118" s="45">
        <v>0</v>
      </c>
      <c r="AV118" s="45">
        <v>0</v>
      </c>
      <c r="AW118" s="45">
        <v>0</v>
      </c>
      <c r="AX118" s="45">
        <v>385.4</v>
      </c>
      <c r="AY118" s="45">
        <v>0</v>
      </c>
      <c r="AZ118" s="45">
        <v>0</v>
      </c>
      <c r="BA118" s="45">
        <v>0</v>
      </c>
      <c r="BB118" s="45">
        <v>0</v>
      </c>
      <c r="BC118" s="45">
        <v>0</v>
      </c>
      <c r="BD118" s="45">
        <v>3917.164</v>
      </c>
      <c r="BE118" s="45">
        <v>0</v>
      </c>
      <c r="BF118" s="45">
        <v>0</v>
      </c>
      <c r="BG118" s="45">
        <v>0</v>
      </c>
      <c r="BH118" s="45">
        <v>0</v>
      </c>
      <c r="BI118" s="45">
        <v>0</v>
      </c>
      <c r="BJ118" s="45">
        <v>0</v>
      </c>
      <c r="BK118" s="45">
        <v>0</v>
      </c>
      <c r="BL118" s="45">
        <v>0</v>
      </c>
      <c r="BM118" s="45">
        <v>0</v>
      </c>
      <c r="BN118" s="45">
        <v>0</v>
      </c>
      <c r="BO118" s="45">
        <v>0</v>
      </c>
    </row>
    <row r="119" spans="1:67" ht="16.5" customHeight="1">
      <c r="A119" s="46"/>
      <c r="B119" s="46"/>
      <c r="C119" s="48" t="s">
        <v>93</v>
      </c>
      <c r="D119" s="45">
        <f t="shared" si="24"/>
        <v>4982824.290899999</v>
      </c>
      <c r="E119" s="45">
        <f t="shared" si="25"/>
        <v>1909674.8054</v>
      </c>
      <c r="F119" s="45">
        <f t="shared" si="26"/>
        <v>4341346.6022</v>
      </c>
      <c r="G119" s="45">
        <f t="shared" si="27"/>
        <v>1787488.2593999999</v>
      </c>
      <c r="H119" s="45">
        <f t="shared" si="28"/>
        <v>699925.1886999999</v>
      </c>
      <c r="I119" s="45">
        <f t="shared" si="29"/>
        <v>122636.54599999997</v>
      </c>
      <c r="J119" s="45">
        <f>SUM(J10:J118)</f>
        <v>1346065.6755999995</v>
      </c>
      <c r="K119" s="45">
        <f aca="true" t="shared" si="32" ref="K119:BO119">SUM(K10:K118)</f>
        <v>597025.6263999998</v>
      </c>
      <c r="L119" s="45">
        <f t="shared" si="32"/>
        <v>0</v>
      </c>
      <c r="M119" s="45">
        <f t="shared" si="32"/>
        <v>0</v>
      </c>
      <c r="N119" s="45">
        <f t="shared" si="32"/>
        <v>760264.104</v>
      </c>
      <c r="O119" s="45">
        <f t="shared" si="32"/>
        <v>276038.601</v>
      </c>
      <c r="P119" s="45">
        <f t="shared" si="32"/>
        <v>95386.1</v>
      </c>
      <c r="Q119" s="45">
        <f t="shared" si="32"/>
        <v>46791.35399999999</v>
      </c>
      <c r="R119" s="45">
        <f t="shared" si="32"/>
        <v>151376.5</v>
      </c>
      <c r="S119" s="45">
        <f t="shared" si="32"/>
        <v>66121.451</v>
      </c>
      <c r="T119" s="45">
        <f t="shared" si="32"/>
        <v>28836.454</v>
      </c>
      <c r="U119" s="45">
        <f t="shared" si="32"/>
        <v>9824.792999999998</v>
      </c>
      <c r="V119" s="45">
        <f t="shared" si="32"/>
        <v>36232.3</v>
      </c>
      <c r="W119" s="45">
        <f t="shared" si="32"/>
        <v>10312.099999999999</v>
      </c>
      <c r="X119" s="45">
        <f t="shared" si="32"/>
        <v>98275.25000000004</v>
      </c>
      <c r="Y119" s="45">
        <f t="shared" si="32"/>
        <v>51644.760999999984</v>
      </c>
      <c r="Z119" s="45">
        <f t="shared" si="32"/>
        <v>49593.95</v>
      </c>
      <c r="AA119" s="45">
        <f t="shared" si="32"/>
        <v>28075.906999999992</v>
      </c>
      <c r="AB119" s="45">
        <f t="shared" si="32"/>
        <v>152410.6</v>
      </c>
      <c r="AC119" s="45">
        <f t="shared" si="32"/>
        <v>9943.28</v>
      </c>
      <c r="AD119" s="45">
        <f t="shared" si="32"/>
        <v>126838.5</v>
      </c>
      <c r="AE119" s="45">
        <f t="shared" si="32"/>
        <v>53391.109000000004</v>
      </c>
      <c r="AF119" s="45">
        <f t="shared" si="32"/>
        <v>0</v>
      </c>
      <c r="AG119" s="45">
        <f t="shared" si="32"/>
        <v>0</v>
      </c>
      <c r="AH119" s="45">
        <f t="shared" si="32"/>
        <v>1776601.6784</v>
      </c>
      <c r="AI119" s="45">
        <f t="shared" si="32"/>
        <v>799294.308</v>
      </c>
      <c r="AJ119" s="45">
        <f t="shared" si="32"/>
        <v>1776601.6784</v>
      </c>
      <c r="AK119" s="45">
        <f t="shared" si="32"/>
        <v>799294.308</v>
      </c>
      <c r="AL119" s="45">
        <f t="shared" si="32"/>
        <v>160407.8</v>
      </c>
      <c r="AM119" s="45">
        <f t="shared" si="32"/>
        <v>67236.93400000001</v>
      </c>
      <c r="AN119" s="45">
        <f t="shared" si="32"/>
        <v>149327.8</v>
      </c>
      <c r="AO119" s="45">
        <f t="shared" si="32"/>
        <v>63336.934</v>
      </c>
      <c r="AP119" s="45">
        <f t="shared" si="32"/>
        <v>59131.5</v>
      </c>
      <c r="AQ119" s="45">
        <f t="shared" si="32"/>
        <v>31637</v>
      </c>
      <c r="AR119" s="45">
        <f t="shared" si="32"/>
        <v>185973.1563</v>
      </c>
      <c r="AS119" s="45">
        <f t="shared" si="32"/>
        <v>16004.29</v>
      </c>
      <c r="AT119" s="45">
        <f t="shared" si="32"/>
        <v>238875.8442</v>
      </c>
      <c r="AU119" s="45">
        <f t="shared" si="32"/>
        <v>16255.79</v>
      </c>
      <c r="AV119" s="45">
        <f t="shared" si="32"/>
        <v>5544.8121</v>
      </c>
      <c r="AW119" s="45">
        <f t="shared" si="32"/>
        <v>198.5</v>
      </c>
      <c r="AX119" s="45">
        <f t="shared" si="32"/>
        <v>217767.3612</v>
      </c>
      <c r="AY119" s="45">
        <f t="shared" si="32"/>
        <v>7386.297</v>
      </c>
      <c r="AZ119" s="45">
        <f t="shared" si="32"/>
        <v>5544.8121</v>
      </c>
      <c r="BA119" s="45">
        <f t="shared" si="32"/>
        <v>198.5</v>
      </c>
      <c r="BB119" s="45">
        <f t="shared" si="32"/>
        <v>58447.5</v>
      </c>
      <c r="BC119" s="45">
        <f t="shared" si="32"/>
        <v>450</v>
      </c>
      <c r="BD119" s="45">
        <f t="shared" si="32"/>
        <v>604358.9661000001</v>
      </c>
      <c r="BE119" s="45">
        <f t="shared" si="32"/>
        <v>120366.62799999998</v>
      </c>
      <c r="BF119" s="45">
        <f t="shared" si="32"/>
        <v>210840.7764</v>
      </c>
      <c r="BG119" s="45">
        <f t="shared" si="32"/>
        <v>31008.686999999998</v>
      </c>
      <c r="BH119" s="45">
        <f t="shared" si="32"/>
        <v>0</v>
      </c>
      <c r="BI119" s="45">
        <f t="shared" si="32"/>
        <v>0</v>
      </c>
      <c r="BJ119" s="45">
        <f t="shared" si="32"/>
        <v>-5924.3919000000005</v>
      </c>
      <c r="BK119" s="45">
        <f t="shared" si="32"/>
        <v>-5503.119</v>
      </c>
      <c r="BL119" s="45">
        <f t="shared" si="32"/>
        <v>-114894.974</v>
      </c>
      <c r="BM119" s="45">
        <f t="shared" si="32"/>
        <v>-23434.149999999994</v>
      </c>
      <c r="BN119" s="45">
        <f t="shared" si="32"/>
        <v>0</v>
      </c>
      <c r="BO119" s="45">
        <f t="shared" si="32"/>
        <v>0</v>
      </c>
    </row>
  </sheetData>
  <sheetProtection/>
  <protectedRanges>
    <protectedRange sqref="AT10:BO118" name="Range3"/>
    <protectedRange sqref="C119" name="Range1"/>
    <protectedRange sqref="J10:AQ118 J119:BO119" name="Range2"/>
  </protectedRanges>
  <mergeCells count="52">
    <mergeCell ref="B3:B8"/>
    <mergeCell ref="BL5:BO6"/>
    <mergeCell ref="AR6:AW6"/>
    <mergeCell ref="R7:S7"/>
    <mergeCell ref="AT7:AU7"/>
    <mergeCell ref="AX7:AY7"/>
    <mergeCell ref="BN7:BO7"/>
    <mergeCell ref="BJ5:BK7"/>
    <mergeCell ref="H7:I7"/>
    <mergeCell ref="J3:BC3"/>
    <mergeCell ref="AD7:AE7"/>
    <mergeCell ref="P6:AE6"/>
    <mergeCell ref="AP6:AQ7"/>
    <mergeCell ref="BB7:BC7"/>
    <mergeCell ref="BD4:BI4"/>
    <mergeCell ref="BD5:BG5"/>
    <mergeCell ref="BH5:BI7"/>
    <mergeCell ref="BD6:BE7"/>
    <mergeCell ref="BF6:BG7"/>
    <mergeCell ref="AN7:AO7"/>
    <mergeCell ref="AZ7:BA7"/>
    <mergeCell ref="BL7:BM7"/>
    <mergeCell ref="A3:A8"/>
    <mergeCell ref="J5:BC5"/>
    <mergeCell ref="C3:C8"/>
    <mergeCell ref="N6:O7"/>
    <mergeCell ref="AL6:AM7"/>
    <mergeCell ref="Z7:AA7"/>
    <mergeCell ref="T7:U7"/>
    <mergeCell ref="AR7:AS7"/>
    <mergeCell ref="D7:E7"/>
    <mergeCell ref="F7:G7"/>
    <mergeCell ref="E1:N1"/>
    <mergeCell ref="B2:K2"/>
    <mergeCell ref="J4:BC4"/>
    <mergeCell ref="AX6:BC6"/>
    <mergeCell ref="D3:I6"/>
    <mergeCell ref="BJ4:BO4"/>
    <mergeCell ref="AH6:AI7"/>
    <mergeCell ref="AV7:AW7"/>
    <mergeCell ref="AF6:AG7"/>
    <mergeCell ref="BD3:BO3"/>
    <mergeCell ref="AB7:AC7"/>
    <mergeCell ref="J7:K7"/>
    <mergeCell ref="J6:M6"/>
    <mergeCell ref="L7:M7"/>
    <mergeCell ref="AJ6:AK6"/>
    <mergeCell ref="AN6:AO6"/>
    <mergeCell ref="X7:Y7"/>
    <mergeCell ref="V7:W7"/>
    <mergeCell ref="P7:Q7"/>
    <mergeCell ref="AJ7:AK7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45" t="s">
        <v>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46" t="s">
        <v>19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47" t="s">
        <v>6</v>
      </c>
      <c r="AK3" s="147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32" t="s">
        <v>4</v>
      </c>
      <c r="C4" s="148" t="s">
        <v>0</v>
      </c>
      <c r="D4" s="133" t="s">
        <v>20</v>
      </c>
      <c r="E4" s="134"/>
      <c r="F4" s="134"/>
      <c r="G4" s="134"/>
      <c r="H4" s="134"/>
      <c r="I4" s="135"/>
      <c r="J4" s="142" t="s">
        <v>34</v>
      </c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4"/>
    </row>
    <row r="5" spans="2:117" ht="16.5" customHeight="1">
      <c r="B5" s="132"/>
      <c r="C5" s="148"/>
      <c r="D5" s="136"/>
      <c r="E5" s="137"/>
      <c r="F5" s="137"/>
      <c r="G5" s="137"/>
      <c r="H5" s="137"/>
      <c r="I5" s="138"/>
      <c r="J5" s="125" t="s">
        <v>35</v>
      </c>
      <c r="K5" s="126"/>
      <c r="L5" s="126"/>
      <c r="M5" s="127"/>
      <c r="N5" s="150" t="s">
        <v>24</v>
      </c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2"/>
      <c r="AD5" s="125" t="s">
        <v>37</v>
      </c>
      <c r="AE5" s="126"/>
      <c r="AF5" s="126"/>
      <c r="AG5" s="127"/>
      <c r="AH5" s="125" t="s">
        <v>38</v>
      </c>
      <c r="AI5" s="126"/>
      <c r="AJ5" s="126"/>
      <c r="AK5" s="127"/>
      <c r="AL5" s="125" t="s">
        <v>39</v>
      </c>
      <c r="AM5" s="126"/>
      <c r="AN5" s="126"/>
      <c r="AO5" s="127"/>
      <c r="AP5" s="153" t="s">
        <v>33</v>
      </c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5"/>
      <c r="BR5" s="125" t="s">
        <v>42</v>
      </c>
      <c r="BS5" s="126"/>
      <c r="BT5" s="126"/>
      <c r="BU5" s="127"/>
      <c r="BV5" s="125" t="s">
        <v>43</v>
      </c>
      <c r="BW5" s="126"/>
      <c r="BX5" s="126"/>
      <c r="BY5" s="127"/>
      <c r="BZ5" s="158" t="s">
        <v>30</v>
      </c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21" t="s">
        <v>47</v>
      </c>
      <c r="CQ5" s="121"/>
      <c r="CR5" s="121"/>
      <c r="CS5" s="121"/>
      <c r="CT5" s="159" t="s">
        <v>9</v>
      </c>
      <c r="CU5" s="160"/>
      <c r="CV5" s="160"/>
      <c r="CW5" s="161"/>
      <c r="CX5" s="162" t="s">
        <v>18</v>
      </c>
      <c r="CY5" s="163"/>
      <c r="CZ5" s="163"/>
      <c r="DA5" s="164"/>
      <c r="DB5" s="162" t="s">
        <v>7</v>
      </c>
      <c r="DC5" s="163"/>
      <c r="DD5" s="163"/>
      <c r="DE5" s="164"/>
      <c r="DF5" s="162" t="s">
        <v>8</v>
      </c>
      <c r="DG5" s="163"/>
      <c r="DH5" s="163"/>
      <c r="DI5" s="163"/>
      <c r="DJ5" s="163"/>
      <c r="DK5" s="164"/>
      <c r="DL5" s="157" t="s">
        <v>32</v>
      </c>
      <c r="DM5" s="157"/>
    </row>
    <row r="6" spans="2:117" ht="105.75" customHeight="1">
      <c r="B6" s="132"/>
      <c r="C6" s="148"/>
      <c r="D6" s="139"/>
      <c r="E6" s="140"/>
      <c r="F6" s="140"/>
      <c r="G6" s="140"/>
      <c r="H6" s="140"/>
      <c r="I6" s="141"/>
      <c r="J6" s="128"/>
      <c r="K6" s="129"/>
      <c r="L6" s="129"/>
      <c r="M6" s="130"/>
      <c r="N6" s="149" t="s">
        <v>23</v>
      </c>
      <c r="O6" s="123"/>
      <c r="P6" s="123"/>
      <c r="Q6" s="124"/>
      <c r="R6" s="121" t="s">
        <v>22</v>
      </c>
      <c r="S6" s="121"/>
      <c r="T6" s="121"/>
      <c r="U6" s="121"/>
      <c r="V6" s="121" t="s">
        <v>36</v>
      </c>
      <c r="W6" s="121"/>
      <c r="X6" s="121"/>
      <c r="Y6" s="121"/>
      <c r="Z6" s="121" t="s">
        <v>21</v>
      </c>
      <c r="AA6" s="121"/>
      <c r="AB6" s="121"/>
      <c r="AC6" s="121"/>
      <c r="AD6" s="128"/>
      <c r="AE6" s="129"/>
      <c r="AF6" s="129"/>
      <c r="AG6" s="130"/>
      <c r="AH6" s="128"/>
      <c r="AI6" s="129"/>
      <c r="AJ6" s="129"/>
      <c r="AK6" s="130"/>
      <c r="AL6" s="128"/>
      <c r="AM6" s="129"/>
      <c r="AN6" s="129"/>
      <c r="AO6" s="130"/>
      <c r="AP6" s="112" t="s">
        <v>25</v>
      </c>
      <c r="AQ6" s="113"/>
      <c r="AR6" s="113"/>
      <c r="AS6" s="114"/>
      <c r="AT6" s="112" t="s">
        <v>26</v>
      </c>
      <c r="AU6" s="113"/>
      <c r="AV6" s="113"/>
      <c r="AW6" s="114"/>
      <c r="AX6" s="118" t="s">
        <v>27</v>
      </c>
      <c r="AY6" s="119"/>
      <c r="AZ6" s="119"/>
      <c r="BA6" s="120"/>
      <c r="BB6" s="118" t="s">
        <v>28</v>
      </c>
      <c r="BC6" s="119"/>
      <c r="BD6" s="119"/>
      <c r="BE6" s="120"/>
      <c r="BF6" s="156" t="s">
        <v>29</v>
      </c>
      <c r="BG6" s="156"/>
      <c r="BH6" s="156"/>
      <c r="BI6" s="156"/>
      <c r="BJ6" s="156" t="s">
        <v>40</v>
      </c>
      <c r="BK6" s="156"/>
      <c r="BL6" s="156"/>
      <c r="BM6" s="156"/>
      <c r="BN6" s="156" t="s">
        <v>41</v>
      </c>
      <c r="BO6" s="156"/>
      <c r="BP6" s="156"/>
      <c r="BQ6" s="156"/>
      <c r="BR6" s="128"/>
      <c r="BS6" s="129"/>
      <c r="BT6" s="129"/>
      <c r="BU6" s="130"/>
      <c r="BV6" s="128"/>
      <c r="BW6" s="129"/>
      <c r="BX6" s="129"/>
      <c r="BY6" s="130"/>
      <c r="BZ6" s="115" t="s">
        <v>44</v>
      </c>
      <c r="CA6" s="116"/>
      <c r="CB6" s="116"/>
      <c r="CC6" s="117"/>
      <c r="CD6" s="122" t="s">
        <v>45</v>
      </c>
      <c r="CE6" s="123"/>
      <c r="CF6" s="123"/>
      <c r="CG6" s="124"/>
      <c r="CH6" s="149" t="s">
        <v>46</v>
      </c>
      <c r="CI6" s="123"/>
      <c r="CJ6" s="123"/>
      <c r="CK6" s="124"/>
      <c r="CL6" s="149" t="s">
        <v>48</v>
      </c>
      <c r="CM6" s="123"/>
      <c r="CN6" s="123"/>
      <c r="CO6" s="124"/>
      <c r="CP6" s="121"/>
      <c r="CQ6" s="121"/>
      <c r="CR6" s="121"/>
      <c r="CS6" s="121"/>
      <c r="CT6" s="149"/>
      <c r="CU6" s="123"/>
      <c r="CV6" s="123"/>
      <c r="CW6" s="124"/>
      <c r="CX6" s="165"/>
      <c r="CY6" s="166"/>
      <c r="CZ6" s="166"/>
      <c r="DA6" s="167"/>
      <c r="DB6" s="165"/>
      <c r="DC6" s="166"/>
      <c r="DD6" s="166"/>
      <c r="DE6" s="167"/>
      <c r="DF6" s="165"/>
      <c r="DG6" s="166"/>
      <c r="DH6" s="166"/>
      <c r="DI6" s="166"/>
      <c r="DJ6" s="166"/>
      <c r="DK6" s="167"/>
      <c r="DL6" s="157"/>
      <c r="DM6" s="157"/>
    </row>
    <row r="7" spans="2:117" ht="25.5" customHeight="1">
      <c r="B7" s="132"/>
      <c r="C7" s="148"/>
      <c r="D7" s="111" t="s">
        <v>15</v>
      </c>
      <c r="E7" s="111"/>
      <c r="F7" s="111" t="s">
        <v>14</v>
      </c>
      <c r="G7" s="111"/>
      <c r="H7" s="111" t="s">
        <v>5</v>
      </c>
      <c r="I7" s="111"/>
      <c r="J7" s="111" t="s">
        <v>12</v>
      </c>
      <c r="K7" s="111"/>
      <c r="L7" s="111" t="s">
        <v>13</v>
      </c>
      <c r="M7" s="111"/>
      <c r="N7" s="111" t="s">
        <v>12</v>
      </c>
      <c r="O7" s="111"/>
      <c r="P7" s="111" t="s">
        <v>13</v>
      </c>
      <c r="Q7" s="111"/>
      <c r="R7" s="111" t="s">
        <v>12</v>
      </c>
      <c r="S7" s="111"/>
      <c r="T7" s="111" t="s">
        <v>13</v>
      </c>
      <c r="U7" s="111"/>
      <c r="V7" s="111" t="s">
        <v>12</v>
      </c>
      <c r="W7" s="111"/>
      <c r="X7" s="111" t="s">
        <v>13</v>
      </c>
      <c r="Y7" s="111"/>
      <c r="Z7" s="111" t="s">
        <v>12</v>
      </c>
      <c r="AA7" s="111"/>
      <c r="AB7" s="111" t="s">
        <v>13</v>
      </c>
      <c r="AC7" s="111"/>
      <c r="AD7" s="111" t="s">
        <v>12</v>
      </c>
      <c r="AE7" s="111"/>
      <c r="AF7" s="111" t="s">
        <v>13</v>
      </c>
      <c r="AG7" s="111"/>
      <c r="AH7" s="111" t="s">
        <v>12</v>
      </c>
      <c r="AI7" s="111"/>
      <c r="AJ7" s="111" t="s">
        <v>13</v>
      </c>
      <c r="AK7" s="111"/>
      <c r="AL7" s="111" t="s">
        <v>12</v>
      </c>
      <c r="AM7" s="111"/>
      <c r="AN7" s="111" t="s">
        <v>13</v>
      </c>
      <c r="AO7" s="111"/>
      <c r="AP7" s="111" t="s">
        <v>12</v>
      </c>
      <c r="AQ7" s="111"/>
      <c r="AR7" s="111" t="s">
        <v>13</v>
      </c>
      <c r="AS7" s="111"/>
      <c r="AT7" s="111" t="s">
        <v>12</v>
      </c>
      <c r="AU7" s="111"/>
      <c r="AV7" s="111" t="s">
        <v>13</v>
      </c>
      <c r="AW7" s="111"/>
      <c r="AX7" s="111" t="s">
        <v>12</v>
      </c>
      <c r="AY7" s="111"/>
      <c r="AZ7" s="111" t="s">
        <v>13</v>
      </c>
      <c r="BA7" s="111"/>
      <c r="BB7" s="111" t="s">
        <v>12</v>
      </c>
      <c r="BC7" s="111"/>
      <c r="BD7" s="111" t="s">
        <v>13</v>
      </c>
      <c r="BE7" s="111"/>
      <c r="BF7" s="111" t="s">
        <v>12</v>
      </c>
      <c r="BG7" s="111"/>
      <c r="BH7" s="111" t="s">
        <v>13</v>
      </c>
      <c r="BI7" s="111"/>
      <c r="BJ7" s="111" t="s">
        <v>12</v>
      </c>
      <c r="BK7" s="111"/>
      <c r="BL7" s="111" t="s">
        <v>13</v>
      </c>
      <c r="BM7" s="111"/>
      <c r="BN7" s="111" t="s">
        <v>12</v>
      </c>
      <c r="BO7" s="111"/>
      <c r="BP7" s="111" t="s">
        <v>13</v>
      </c>
      <c r="BQ7" s="111"/>
      <c r="BR7" s="111" t="s">
        <v>12</v>
      </c>
      <c r="BS7" s="111"/>
      <c r="BT7" s="111" t="s">
        <v>13</v>
      </c>
      <c r="BU7" s="111"/>
      <c r="BV7" s="111" t="s">
        <v>12</v>
      </c>
      <c r="BW7" s="111"/>
      <c r="BX7" s="111" t="s">
        <v>13</v>
      </c>
      <c r="BY7" s="111"/>
      <c r="BZ7" s="111" t="s">
        <v>12</v>
      </c>
      <c r="CA7" s="111"/>
      <c r="CB7" s="111" t="s">
        <v>13</v>
      </c>
      <c r="CC7" s="111"/>
      <c r="CD7" s="111" t="s">
        <v>12</v>
      </c>
      <c r="CE7" s="111"/>
      <c r="CF7" s="111" t="s">
        <v>13</v>
      </c>
      <c r="CG7" s="111"/>
      <c r="CH7" s="111" t="s">
        <v>12</v>
      </c>
      <c r="CI7" s="111"/>
      <c r="CJ7" s="111" t="s">
        <v>13</v>
      </c>
      <c r="CK7" s="111"/>
      <c r="CL7" s="111" t="s">
        <v>12</v>
      </c>
      <c r="CM7" s="111"/>
      <c r="CN7" s="111" t="s">
        <v>13</v>
      </c>
      <c r="CO7" s="111"/>
      <c r="CP7" s="111" t="s">
        <v>12</v>
      </c>
      <c r="CQ7" s="111"/>
      <c r="CR7" s="111" t="s">
        <v>13</v>
      </c>
      <c r="CS7" s="111"/>
      <c r="CT7" s="111" t="s">
        <v>12</v>
      </c>
      <c r="CU7" s="111"/>
      <c r="CV7" s="111" t="s">
        <v>13</v>
      </c>
      <c r="CW7" s="111"/>
      <c r="CX7" s="111" t="s">
        <v>12</v>
      </c>
      <c r="CY7" s="111"/>
      <c r="CZ7" s="111" t="s">
        <v>13</v>
      </c>
      <c r="DA7" s="111"/>
      <c r="DB7" s="111" t="s">
        <v>12</v>
      </c>
      <c r="DC7" s="111"/>
      <c r="DD7" s="111" t="s">
        <v>13</v>
      </c>
      <c r="DE7" s="111"/>
      <c r="DF7" s="168" t="s">
        <v>31</v>
      </c>
      <c r="DG7" s="169"/>
      <c r="DH7" s="111" t="s">
        <v>12</v>
      </c>
      <c r="DI7" s="111"/>
      <c r="DJ7" s="111" t="s">
        <v>13</v>
      </c>
      <c r="DK7" s="111"/>
      <c r="DL7" s="111" t="s">
        <v>13</v>
      </c>
      <c r="DM7" s="111"/>
    </row>
    <row r="8" spans="2:117" ht="48" customHeight="1">
      <c r="B8" s="132"/>
      <c r="C8" s="148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31" t="s">
        <v>1</v>
      </c>
      <c r="C21" s="131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CL6:CO6"/>
    <mergeCell ref="N5:AC5"/>
    <mergeCell ref="AP6:AS6"/>
    <mergeCell ref="Z6:AC6"/>
    <mergeCell ref="N6:Q6"/>
    <mergeCell ref="R6:U6"/>
    <mergeCell ref="AP5:BQ5"/>
    <mergeCell ref="BN6:BQ6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J7:BK7"/>
    <mergeCell ref="BT7:BU7"/>
    <mergeCell ref="BV7:BW7"/>
    <mergeCell ref="BD7:BE7"/>
    <mergeCell ref="BP7:BQ7"/>
    <mergeCell ref="CD7:CE7"/>
    <mergeCell ref="CB7:CC7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2012-03-20T07:18:17Z</cp:lastPrinted>
  <dcterms:created xsi:type="dcterms:W3CDTF">2002-03-15T09:46:46Z</dcterms:created>
  <dcterms:modified xsi:type="dcterms:W3CDTF">2015-07-06T06:44:28Z</dcterms:modified>
  <cp:category/>
  <cp:version/>
  <cp:contentType/>
  <cp:contentStatus/>
</cp:coreProperties>
</file>