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esagitakan" sheetId="1" r:id="rId1"/>
    <sheet name="Caxs g.d." sheetId="2" state="hidden" r:id="rId2"/>
  </sheets>
  <definedNames>
    <definedName name="_xlnm.Print_Titles" localSheetId="1">'Caxs g.d.'!$B:$B,'Caxs g.d.'!$4:$9</definedName>
    <definedName name="_xlnm.Print_Titles" localSheetId="0">'Caxser tntesagitakan'!#REF!,'Caxser tntesagitakan'!$3:$9</definedName>
  </definedNames>
  <calcPr fullCalcOnLoad="1"/>
</workbook>
</file>

<file path=xl/sharedStrings.xml><?xml version="1.0" encoding="utf-8"?>
<sst xmlns="http://schemas.openxmlformats.org/spreadsheetml/2006/main" count="394" uniqueCount="168">
  <si>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</si>
  <si>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</si>
  <si>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</si>
  <si>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</si>
  <si>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</si>
  <si>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</si>
  <si>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</si>
  <si>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</si>
  <si>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</si>
  <si>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</si>
  <si>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</si>
  <si>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</si>
  <si>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</si>
  <si>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</si>
  <si>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</si>
  <si>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</si>
  <si>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</si>
  <si>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</si>
  <si>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</si>
  <si>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</si>
  <si>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</si>
  <si>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</si>
  <si>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</si>
  <si>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</si>
  <si>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</si>
  <si>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</si>
  <si>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</si>
  <si>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</si>
  <si>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</si>
  <si>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</si>
  <si>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</si>
  <si>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</si>
  <si>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</si>
  <si>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</si>
  <si>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</si>
  <si>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</si>
  <si>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</si>
  <si>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</si>
  <si>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</si>
  <si>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</si>
  <si>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</si>
  <si>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</si>
  <si>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</si>
  <si>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</si>
  <si>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</si>
  <si>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</si>
  <si>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</si>
  <si>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</si>
  <si>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</si>
  <si>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</si>
  <si>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</si>
  <si>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</si>
  <si>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</si>
  <si>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</si>
  <si>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</si>
  <si>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</si>
  <si>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</si>
  <si>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</si>
  <si>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 xml:space="preserve">1.1. ԱՇԽԱՏԱՆՔԻ ՎԱՐՁԱՏՐՈՒԹՅՈՒՆ (տող4110+տող4120+տող4130)          </t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</si>
  <si>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</si>
  <si>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</si>
  <si>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</si>
  <si>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</si>
  <si>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</si>
  <si>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</si>
  <si>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</si>
  <si>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</si>
  <si>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</si>
  <si>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</si>
  <si>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</si>
  <si>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</si>
  <si>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</si>
  <si>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</si>
  <si>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</si>
  <si>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</si>
  <si>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</si>
  <si>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</si>
  <si>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</si>
  <si>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</si>
  <si>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</si>
  <si>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</si>
  <si>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</si>
  <si>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</si>
  <si>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</si>
  <si>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</si>
  <si>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</si>
  <si>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</si>
  <si>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</si>
  <si>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</si>
  <si>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</si>
  <si>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</si>
  <si>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</si>
  <si>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</si>
  <si>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 xml:space="preserve">  ÀÜ¸²ØºÜÀ</t>
  </si>
  <si>
    <t>ք.Կապան</t>
  </si>
  <si>
    <t>ք.Քաջարան</t>
  </si>
  <si>
    <t>Ագարակ</t>
  </si>
  <si>
    <t>Աղվանի</t>
  </si>
  <si>
    <t>Անտառաշատ</t>
  </si>
  <si>
    <t>Առաջաձոր</t>
  </si>
  <si>
    <t>Արծվանիկ</t>
  </si>
  <si>
    <t>Գեղանուշ</t>
  </si>
  <si>
    <t>Գեղի</t>
  </si>
  <si>
    <t>Դավիթ-Բեկ</t>
  </si>
  <si>
    <t>Դովրուս/Տավրոս/</t>
  </si>
  <si>
    <t>Եղեգ</t>
  </si>
  <si>
    <t>Եղվարդ</t>
  </si>
  <si>
    <t>Լեռնաձոր</t>
  </si>
  <si>
    <t>Խալաջ/Աճանան/</t>
  </si>
  <si>
    <t>Խդրանց</t>
  </si>
  <si>
    <t>Ծավ</t>
  </si>
  <si>
    <t>Կաղնուտ</t>
  </si>
  <si>
    <t>Ձորաստան</t>
  </si>
  <si>
    <t>Վանեք</t>
  </si>
  <si>
    <t>Ճակատեն</t>
  </si>
  <si>
    <t>Նորաշենիկ</t>
  </si>
  <si>
    <t>Ն Խոտանան</t>
  </si>
  <si>
    <t>Ն Հանդ</t>
  </si>
  <si>
    <t>Շիկահող</t>
  </si>
  <si>
    <t>Շրվենանց</t>
  </si>
  <si>
    <t>Չափնի</t>
  </si>
  <si>
    <t>Սյունիք</t>
  </si>
  <si>
    <t>Սրաշեն</t>
  </si>
  <si>
    <t>Սևաքար</t>
  </si>
  <si>
    <t>Վ Գյոդաքլու/Վարդավանք/</t>
  </si>
  <si>
    <t>Վ Խոտանան</t>
  </si>
  <si>
    <t>Տանձավեր</t>
  </si>
  <si>
    <t>Ուժանիս</t>
  </si>
  <si>
    <t>Քաջարան</t>
  </si>
  <si>
    <t>Օխտար</t>
  </si>
  <si>
    <t>Փայահան/Նոր Աստղաբերդ/</t>
  </si>
  <si>
    <t>ք.Գորիս</t>
  </si>
  <si>
    <t>Տաթև</t>
  </si>
  <si>
    <t>Տեղ</t>
  </si>
  <si>
    <t>ք. 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</si>
  <si>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</si>
  <si>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</si>
  <si>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</si>
  <si>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</si>
  <si>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</si>
  <si>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</si>
  <si>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</si>
  <si>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</si>
  <si>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</si>
  <si>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</si>
  <si>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</si>
  <si>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</si>
  <si>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</si>
  <si>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</si>
  <si>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Լծեն</t>
  </si>
  <si>
    <t>Լոր</t>
  </si>
  <si>
    <t>Հացավան</t>
  </si>
  <si>
    <t>Ղզլջուղ/Իշխանասար/</t>
  </si>
  <si>
    <t>Մուծք</t>
  </si>
  <si>
    <t>Նորավան</t>
  </si>
  <si>
    <t>Շաղաթ</t>
  </si>
  <si>
    <t>Շաքի</t>
  </si>
  <si>
    <t>Շենաթաղ</t>
  </si>
  <si>
    <t>Որոտան /Սիսիան/</t>
  </si>
  <si>
    <t>Սալվարդ</t>
  </si>
  <si>
    <t>Սոֆլու/Նժդեհ/</t>
  </si>
  <si>
    <t>Վաղատին</t>
  </si>
  <si>
    <t>Տոլորս</t>
  </si>
  <si>
    <t>Տորունիք</t>
  </si>
  <si>
    <t>ՈՒյծ</t>
  </si>
  <si>
    <t>ք.Մեղրի</t>
  </si>
  <si>
    <t xml:space="preserve">   ՀԱՇՎԵՏՎՈՒԹՅՈՒՆ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</si>
  <si>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ՀՀ ՍՅՈՒՆԻՔԻ ՄԱՐԶԻ ՀԱՄԱՅՆՔՆԵՐԻ ԲՅՈՒՋԵՏԱՅԻՆ ԾԱԽՍԵՐԻ ՎԵՐԱԲԵՐՅԱԼ (Բյուջետային ծախսերը ըստ տնտեսագիտական  դասակարգման)   2016թ. տարեկան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</si>
</sst>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4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right"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207" fontId="20" fillId="0" borderId="10" xfId="0" applyNumberFormat="1" applyFont="1" applyBorder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3" fontId="21" fillId="42" borderId="10" xfId="0" applyNumberFormat="1" applyFont="1" applyFill="1" applyBorder="1" applyAlignment="1" applyProtection="1">
      <alignment horizontal="left"/>
      <protection locked="0"/>
    </xf>
    <xf numFmtId="0" fontId="29" fillId="0" borderId="10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4" fontId="20" fillId="0" borderId="15" xfId="0" applyNumberFormat="1" applyFont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4" fontId="25" fillId="0" borderId="10" xfId="0" applyNumberFormat="1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4" fontId="20" fillId="35" borderId="17" xfId="0" applyNumberFormat="1" applyFont="1" applyFill="1" applyBorder="1" applyAlignment="1" applyProtection="1">
      <alignment horizontal="center" vertical="center" wrapText="1"/>
      <protection/>
    </xf>
    <xf numFmtId="4" fontId="20" fillId="35" borderId="19" xfId="0" applyNumberFormat="1" applyFont="1" applyFill="1" applyBorder="1" applyAlignment="1" applyProtection="1">
      <alignment horizontal="center" vertical="center" wrapText="1"/>
      <protection/>
    </xf>
    <xf numFmtId="4" fontId="20" fillId="35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1" fillId="37" borderId="13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0" fontId="21" fillId="37" borderId="21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left" vertical="center" wrapText="1"/>
      <protection/>
    </xf>
    <xf numFmtId="0" fontId="20" fillId="0" borderId="19" xfId="0" applyFont="1" applyBorder="1" applyAlignment="1" applyProtection="1">
      <alignment horizontal="left" vertical="center" wrapText="1"/>
      <protection/>
    </xf>
    <xf numFmtId="0" fontId="20" fillId="0" borderId="18" xfId="0" applyFont="1" applyBorder="1" applyAlignment="1" applyProtection="1">
      <alignment horizontal="left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0" fillId="35" borderId="17" xfId="0" applyFont="1" applyFill="1" applyBorder="1" applyAlignment="1" applyProtection="1">
      <alignment horizontal="center" vertical="center" wrapText="1"/>
      <protection/>
    </xf>
    <xf numFmtId="0" fontId="20" fillId="35" borderId="18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43" borderId="10" xfId="0" applyNumberFormat="1" applyFont="1" applyFill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9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4" fontId="20" fillId="44" borderId="17" xfId="0" applyNumberFormat="1" applyFont="1" applyFill="1" applyBorder="1" applyAlignment="1" applyProtection="1">
      <alignment horizontal="center" vertical="center" wrapText="1"/>
      <protection/>
    </xf>
    <xf numFmtId="4" fontId="20" fillId="44" borderId="19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  <xf numFmtId="4" fontId="25" fillId="35" borderId="19" xfId="0" applyNumberFormat="1" applyFont="1" applyFill="1" applyBorder="1" applyAlignment="1" applyProtection="1">
      <alignment horizontal="center" vertical="center" wrapText="1"/>
      <protection/>
    </xf>
    <xf numFmtId="4" fontId="25" fillId="35" borderId="18" xfId="0" applyNumberFormat="1" applyFont="1" applyFill="1" applyBorder="1" applyAlignment="1" applyProtection="1">
      <alignment horizontal="center" vertical="center" wrapText="1"/>
      <protection/>
    </xf>
    <xf numFmtId="4" fontId="25" fillId="37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38" borderId="13" xfId="0" applyFont="1" applyFill="1" applyBorder="1" applyAlignment="1" applyProtection="1">
      <alignment horizontal="center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8" borderId="14" xfId="0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3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14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7" fillId="41" borderId="15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16" xfId="0" applyNumberFormat="1" applyFont="1" applyFill="1" applyBorder="1" applyAlignment="1" applyProtection="1">
      <alignment horizontal="center" vertical="center" wrapText="1"/>
      <protection/>
    </xf>
    <xf numFmtId="0" fontId="3" fillId="43" borderId="13" xfId="0" applyFont="1" applyFill="1" applyBorder="1" applyAlignment="1" applyProtection="1">
      <alignment horizontal="left" vertical="center" wrapText="1"/>
      <protection/>
    </xf>
    <xf numFmtId="0" fontId="3" fillId="43" borderId="20" xfId="0" applyFont="1" applyFill="1" applyBorder="1" applyAlignment="1" applyProtection="1">
      <alignment horizontal="left" vertical="center" wrapText="1"/>
      <protection/>
    </xf>
    <xf numFmtId="0" fontId="3" fillId="43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37" borderId="17" xfId="0" applyFont="1" applyFill="1" applyBorder="1" applyAlignment="1" applyProtection="1">
      <alignment horizontal="left" vertical="center" wrapText="1"/>
      <protection/>
    </xf>
    <xf numFmtId="0" fontId="3" fillId="37" borderId="19" xfId="0" applyFont="1" applyFill="1" applyBorder="1" applyAlignment="1" applyProtection="1">
      <alignment horizontal="left" vertical="center" wrapText="1"/>
      <protection/>
    </xf>
    <xf numFmtId="0" fontId="3" fillId="37" borderId="18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41" borderId="13" xfId="0" applyFont="1" applyFill="1" applyBorder="1" applyAlignment="1" applyProtection="1">
      <alignment horizontal="center" vertical="center" wrapText="1"/>
      <protection/>
    </xf>
    <xf numFmtId="0" fontId="3" fillId="41" borderId="20" xfId="0" applyFont="1" applyFill="1" applyBorder="1" applyAlignment="1" applyProtection="1">
      <alignment horizontal="center" vertical="center" wrapText="1"/>
      <protection/>
    </xf>
    <xf numFmtId="0" fontId="3" fillId="41" borderId="14" xfId="0" applyFont="1" applyFill="1" applyBorder="1" applyAlignment="1" applyProtection="1">
      <alignment horizontal="center" vertical="center" wrapText="1"/>
      <protection/>
    </xf>
    <xf numFmtId="0" fontId="3" fillId="41" borderId="15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16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82"/>
  <sheetViews>
    <sheetView tabSelected="1" zoomScalePageLayoutView="0" workbookViewId="0" topLeftCell="A1">
      <selection activeCell="C3" sqref="C3:H6"/>
    </sheetView>
  </sheetViews>
  <sheetFormatPr defaultColWidth="8.796875" defaultRowHeight="15"/>
  <cols>
    <col min="1" max="1" width="5.19921875" style="40" customWidth="1"/>
    <col min="2" max="2" width="16.69921875" style="40" customWidth="1"/>
    <col min="3" max="3" width="11.8984375" style="40" customWidth="1"/>
    <col min="4" max="4" width="10.3984375" style="40" customWidth="1"/>
    <col min="5" max="5" width="13.3984375" style="40" customWidth="1"/>
    <col min="6" max="8" width="12.09765625" style="40" customWidth="1"/>
    <col min="9" max="9" width="12.8984375" style="40" customWidth="1"/>
    <col min="10" max="10" width="10.8984375" style="40" customWidth="1"/>
    <col min="11" max="11" width="8.8984375" style="40" customWidth="1"/>
    <col min="12" max="12" width="10" style="40" customWidth="1"/>
    <col min="13" max="13" width="11.19921875" style="40" customWidth="1"/>
    <col min="14" max="14" width="10.09765625" style="40" customWidth="1"/>
    <col min="15" max="15" width="12.8984375" style="40" customWidth="1"/>
    <col min="16" max="20" width="11.59765625" style="40" customWidth="1"/>
    <col min="21" max="21" width="12.3984375" style="40" customWidth="1"/>
    <col min="22" max="22" width="13" style="40" customWidth="1"/>
    <col min="23" max="25" width="11.59765625" style="40" customWidth="1"/>
    <col min="26" max="26" width="13.09765625" style="40" customWidth="1"/>
    <col min="27" max="27" width="12.59765625" style="40" customWidth="1"/>
    <col min="28" max="30" width="11.59765625" style="40" customWidth="1"/>
    <col min="31" max="31" width="12.69921875" style="40" customWidth="1"/>
    <col min="32" max="32" width="13.09765625" style="40" customWidth="1"/>
    <col min="33" max="33" width="9.5" style="40" customWidth="1"/>
    <col min="34" max="34" width="10.3984375" style="40" customWidth="1"/>
    <col min="35" max="35" width="11.5" style="40" customWidth="1"/>
    <col min="36" max="36" width="12.19921875" style="40" customWidth="1"/>
    <col min="37" max="37" width="11.3984375" style="40" customWidth="1"/>
    <col min="38" max="40" width="14" style="40" customWidth="1"/>
    <col min="41" max="41" width="9.09765625" style="40" customWidth="1"/>
    <col min="42" max="44" width="9.69921875" style="40" customWidth="1"/>
    <col min="45" max="45" width="10" style="40" customWidth="1"/>
    <col min="46" max="53" width="9.69921875" style="40" customWidth="1"/>
    <col min="54" max="54" width="8.69921875" style="40" customWidth="1"/>
    <col min="55" max="55" width="10.69921875" style="40" customWidth="1"/>
    <col min="56" max="56" width="11.5" style="40" customWidth="1"/>
    <col min="57" max="57" width="9.3984375" style="40" customWidth="1"/>
    <col min="58" max="58" width="8.09765625" style="40" customWidth="1"/>
    <col min="59" max="59" width="11.3984375" style="40" customWidth="1"/>
    <col min="60" max="60" width="10.59765625" style="40" customWidth="1"/>
    <col min="61" max="61" width="12.09765625" style="40" customWidth="1"/>
    <col min="62" max="62" width="11.69921875" style="40" customWidth="1"/>
    <col min="63" max="63" width="12.8984375" style="40" customWidth="1"/>
    <col min="64" max="64" width="11.09765625" style="40" customWidth="1"/>
    <col min="65" max="65" width="11.59765625" style="40" customWidth="1"/>
    <col min="66" max="66" width="15" style="40" customWidth="1"/>
    <col min="67" max="16384" width="9" style="40" customWidth="1"/>
  </cols>
  <sheetData>
    <row r="1" spans="1:66" ht="13.5" customHeight="1">
      <c r="A1" s="103" t="s">
        <v>166</v>
      </c>
      <c r="B1" s="103"/>
      <c r="C1" s="103"/>
      <c r="D1" s="103"/>
      <c r="E1" s="103"/>
      <c r="F1" s="103"/>
      <c r="G1" s="103"/>
      <c r="H1" s="103"/>
      <c r="I1" s="103"/>
      <c r="J1" s="103"/>
      <c r="K1" s="50"/>
      <c r="L1" s="50"/>
      <c r="M1" s="50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37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</row>
    <row r="2" spans="1:66" ht="57.75" customHeight="1">
      <c r="A2" s="64" t="s">
        <v>167</v>
      </c>
      <c r="B2" s="64"/>
      <c r="C2" s="64"/>
      <c r="D2" s="64"/>
      <c r="E2" s="64"/>
      <c r="F2" s="64"/>
      <c r="G2" s="64"/>
      <c r="H2" s="64"/>
      <c r="I2" s="64"/>
      <c r="J2" s="64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7"/>
      <c r="AI2" s="37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</row>
    <row r="3" spans="1:66" s="43" customFormat="1" ht="15" customHeight="1">
      <c r="A3" s="79" t="s">
        <v>60</v>
      </c>
      <c r="B3" s="75" t="s">
        <v>59</v>
      </c>
      <c r="C3" s="69" t="s">
        <v>67</v>
      </c>
      <c r="D3" s="70"/>
      <c r="E3" s="70"/>
      <c r="F3" s="70"/>
      <c r="G3" s="70"/>
      <c r="H3" s="71"/>
      <c r="I3" s="105" t="s">
        <v>66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7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</row>
    <row r="4" spans="1:66" s="43" customFormat="1" ht="25.5" customHeight="1">
      <c r="A4" s="79"/>
      <c r="B4" s="75"/>
      <c r="C4" s="72"/>
      <c r="D4" s="73"/>
      <c r="E4" s="73"/>
      <c r="F4" s="73"/>
      <c r="G4" s="73"/>
      <c r="H4" s="74"/>
      <c r="I4" s="65" t="s">
        <v>70</v>
      </c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7"/>
      <c r="BC4" s="101" t="s">
        <v>71</v>
      </c>
      <c r="BD4" s="102"/>
      <c r="BE4" s="102"/>
      <c r="BF4" s="102"/>
      <c r="BG4" s="102"/>
      <c r="BH4" s="102"/>
      <c r="BI4" s="59" t="s">
        <v>72</v>
      </c>
      <c r="BJ4" s="59"/>
      <c r="BK4" s="59"/>
      <c r="BL4" s="59"/>
      <c r="BM4" s="59"/>
      <c r="BN4" s="59"/>
    </row>
    <row r="5" spans="1:66" s="43" customFormat="1" ht="0.75" customHeight="1" hidden="1">
      <c r="A5" s="79"/>
      <c r="B5" s="75"/>
      <c r="C5" s="72"/>
      <c r="D5" s="73"/>
      <c r="E5" s="73"/>
      <c r="F5" s="73"/>
      <c r="G5" s="73"/>
      <c r="H5" s="74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3"/>
      <c r="BC5" s="91"/>
      <c r="BD5" s="92"/>
      <c r="BE5" s="92"/>
      <c r="BF5" s="92"/>
      <c r="BG5" s="59" t="s">
        <v>83</v>
      </c>
      <c r="BH5" s="59"/>
      <c r="BI5" s="59" t="s">
        <v>87</v>
      </c>
      <c r="BJ5" s="59"/>
      <c r="BK5" s="59" t="s">
        <v>84</v>
      </c>
      <c r="BL5" s="59"/>
      <c r="BM5" s="59"/>
      <c r="BN5" s="59"/>
    </row>
    <row r="6" spans="1:66" s="43" customFormat="1" ht="43.5" customHeight="1">
      <c r="A6" s="79"/>
      <c r="B6" s="75"/>
      <c r="C6" s="72"/>
      <c r="D6" s="73"/>
      <c r="E6" s="73"/>
      <c r="F6" s="73"/>
      <c r="G6" s="73"/>
      <c r="H6" s="74"/>
      <c r="I6" s="59" t="s">
        <v>58</v>
      </c>
      <c r="J6" s="59"/>
      <c r="K6" s="59"/>
      <c r="L6" s="59"/>
      <c r="M6" s="80" t="s">
        <v>73</v>
      </c>
      <c r="N6" s="81"/>
      <c r="O6" s="76" t="s">
        <v>49</v>
      </c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51" t="s">
        <v>68</v>
      </c>
      <c r="AF6" s="52"/>
      <c r="AG6" s="51" t="s">
        <v>89</v>
      </c>
      <c r="AH6" s="52"/>
      <c r="AI6" s="60" t="s">
        <v>55</v>
      </c>
      <c r="AJ6" s="61"/>
      <c r="AK6" s="84" t="s">
        <v>77</v>
      </c>
      <c r="AL6" s="75"/>
      <c r="AM6" s="60" t="s">
        <v>55</v>
      </c>
      <c r="AN6" s="61"/>
      <c r="AO6" s="89" t="s">
        <v>78</v>
      </c>
      <c r="AP6" s="89"/>
      <c r="AQ6" s="96" t="s">
        <v>80</v>
      </c>
      <c r="AR6" s="97"/>
      <c r="AS6" s="97"/>
      <c r="AT6" s="97"/>
      <c r="AU6" s="97"/>
      <c r="AV6" s="98"/>
      <c r="AW6" s="60" t="s">
        <v>79</v>
      </c>
      <c r="AX6" s="68"/>
      <c r="AY6" s="68"/>
      <c r="AZ6" s="68"/>
      <c r="BA6" s="68"/>
      <c r="BB6" s="61"/>
      <c r="BC6" s="55" t="s">
        <v>81</v>
      </c>
      <c r="BD6" s="56"/>
      <c r="BE6" s="55" t="s">
        <v>82</v>
      </c>
      <c r="BF6" s="56"/>
      <c r="BG6" s="59"/>
      <c r="BH6" s="59"/>
      <c r="BI6" s="59"/>
      <c r="BJ6" s="59"/>
      <c r="BK6" s="59"/>
      <c r="BL6" s="59"/>
      <c r="BM6" s="59"/>
      <c r="BN6" s="59"/>
    </row>
    <row r="7" spans="1:66" s="43" customFormat="1" ht="112.5" customHeight="1">
      <c r="A7" s="79"/>
      <c r="B7" s="75"/>
      <c r="C7" s="62" t="s">
        <v>65</v>
      </c>
      <c r="D7" s="62"/>
      <c r="E7" s="90" t="s">
        <v>63</v>
      </c>
      <c r="F7" s="90"/>
      <c r="G7" s="104" t="s">
        <v>64</v>
      </c>
      <c r="H7" s="104"/>
      <c r="I7" s="75" t="s">
        <v>69</v>
      </c>
      <c r="J7" s="75"/>
      <c r="K7" s="75" t="s">
        <v>74</v>
      </c>
      <c r="L7" s="75"/>
      <c r="M7" s="82"/>
      <c r="N7" s="83"/>
      <c r="O7" s="60" t="s">
        <v>50</v>
      </c>
      <c r="P7" s="61"/>
      <c r="Q7" s="87" t="s">
        <v>88</v>
      </c>
      <c r="R7" s="88"/>
      <c r="S7" s="60" t="s">
        <v>51</v>
      </c>
      <c r="T7" s="61"/>
      <c r="U7" s="60" t="s">
        <v>52</v>
      </c>
      <c r="V7" s="61"/>
      <c r="W7" s="60" t="s">
        <v>53</v>
      </c>
      <c r="X7" s="61"/>
      <c r="Y7" s="85" t="s">
        <v>54</v>
      </c>
      <c r="Z7" s="86"/>
      <c r="AA7" s="60" t="s">
        <v>56</v>
      </c>
      <c r="AB7" s="61"/>
      <c r="AC7" s="60" t="s">
        <v>57</v>
      </c>
      <c r="AD7" s="61"/>
      <c r="AE7" s="53"/>
      <c r="AF7" s="54"/>
      <c r="AG7" s="53"/>
      <c r="AH7" s="54"/>
      <c r="AI7" s="87" t="s">
        <v>75</v>
      </c>
      <c r="AJ7" s="88"/>
      <c r="AK7" s="75"/>
      <c r="AL7" s="75"/>
      <c r="AM7" s="87" t="s">
        <v>76</v>
      </c>
      <c r="AN7" s="88"/>
      <c r="AO7" s="89"/>
      <c r="AP7" s="89"/>
      <c r="AQ7" s="62" t="s">
        <v>65</v>
      </c>
      <c r="AR7" s="62"/>
      <c r="AS7" s="62" t="s">
        <v>63</v>
      </c>
      <c r="AT7" s="62"/>
      <c r="AU7" s="62" t="s">
        <v>64</v>
      </c>
      <c r="AV7" s="62"/>
      <c r="AW7" s="62" t="s">
        <v>90</v>
      </c>
      <c r="AX7" s="62"/>
      <c r="AY7" s="94" t="s">
        <v>91</v>
      </c>
      <c r="AZ7" s="95"/>
      <c r="BA7" s="99" t="s">
        <v>92</v>
      </c>
      <c r="BB7" s="100"/>
      <c r="BC7" s="57"/>
      <c r="BD7" s="58"/>
      <c r="BE7" s="57"/>
      <c r="BF7" s="58"/>
      <c r="BG7" s="59"/>
      <c r="BH7" s="59"/>
      <c r="BI7" s="59"/>
      <c r="BJ7" s="59"/>
      <c r="BK7" s="59" t="s">
        <v>85</v>
      </c>
      <c r="BL7" s="59"/>
      <c r="BM7" s="63" t="s">
        <v>86</v>
      </c>
      <c r="BN7" s="63"/>
    </row>
    <row r="8" spans="1:66" s="43" customFormat="1" ht="30" customHeight="1">
      <c r="A8" s="79"/>
      <c r="B8" s="75"/>
      <c r="C8" s="44" t="s">
        <v>61</v>
      </c>
      <c r="D8" s="35" t="s">
        <v>62</v>
      </c>
      <c r="E8" s="44" t="s">
        <v>61</v>
      </c>
      <c r="F8" s="35" t="s">
        <v>62</v>
      </c>
      <c r="G8" s="44" t="s">
        <v>61</v>
      </c>
      <c r="H8" s="35" t="s">
        <v>62</v>
      </c>
      <c r="I8" s="44" t="s">
        <v>61</v>
      </c>
      <c r="J8" s="35" t="s">
        <v>62</v>
      </c>
      <c r="K8" s="44" t="s">
        <v>61</v>
      </c>
      <c r="L8" s="35" t="s">
        <v>62</v>
      </c>
      <c r="M8" s="44" t="s">
        <v>61</v>
      </c>
      <c r="N8" s="35" t="s">
        <v>62</v>
      </c>
      <c r="O8" s="44" t="s">
        <v>61</v>
      </c>
      <c r="P8" s="35" t="s">
        <v>62</v>
      </c>
      <c r="Q8" s="44" t="s">
        <v>61</v>
      </c>
      <c r="R8" s="35" t="s">
        <v>62</v>
      </c>
      <c r="S8" s="44" t="s">
        <v>61</v>
      </c>
      <c r="T8" s="35" t="s">
        <v>62</v>
      </c>
      <c r="U8" s="44" t="s">
        <v>61</v>
      </c>
      <c r="V8" s="35" t="s">
        <v>62</v>
      </c>
      <c r="W8" s="44" t="s">
        <v>61</v>
      </c>
      <c r="X8" s="35" t="s">
        <v>62</v>
      </c>
      <c r="Y8" s="44" t="s">
        <v>61</v>
      </c>
      <c r="Z8" s="35" t="s">
        <v>62</v>
      </c>
      <c r="AA8" s="44" t="s">
        <v>61</v>
      </c>
      <c r="AB8" s="35" t="s">
        <v>62</v>
      </c>
      <c r="AC8" s="44" t="s">
        <v>61</v>
      </c>
      <c r="AD8" s="35" t="s">
        <v>62</v>
      </c>
      <c r="AE8" s="44" t="s">
        <v>61</v>
      </c>
      <c r="AF8" s="35" t="s">
        <v>62</v>
      </c>
      <c r="AG8" s="44" t="s">
        <v>61</v>
      </c>
      <c r="AH8" s="35" t="s">
        <v>62</v>
      </c>
      <c r="AI8" s="44" t="s">
        <v>61</v>
      </c>
      <c r="AJ8" s="35" t="s">
        <v>62</v>
      </c>
      <c r="AK8" s="44" t="s">
        <v>61</v>
      </c>
      <c r="AL8" s="35" t="s">
        <v>62</v>
      </c>
      <c r="AM8" s="44" t="s">
        <v>61</v>
      </c>
      <c r="AN8" s="35" t="s">
        <v>62</v>
      </c>
      <c r="AO8" s="44" t="s">
        <v>61</v>
      </c>
      <c r="AP8" s="35" t="s">
        <v>62</v>
      </c>
      <c r="AQ8" s="44" t="s">
        <v>61</v>
      </c>
      <c r="AR8" s="35" t="s">
        <v>62</v>
      </c>
      <c r="AS8" s="44" t="s">
        <v>61</v>
      </c>
      <c r="AT8" s="35" t="s">
        <v>62</v>
      </c>
      <c r="AU8" s="44" t="s">
        <v>61</v>
      </c>
      <c r="AV8" s="35" t="s">
        <v>62</v>
      </c>
      <c r="AW8" s="44" t="s">
        <v>61</v>
      </c>
      <c r="AX8" s="35" t="s">
        <v>62</v>
      </c>
      <c r="AY8" s="44" t="s">
        <v>61</v>
      </c>
      <c r="AZ8" s="35" t="s">
        <v>62</v>
      </c>
      <c r="BA8" s="44" t="s">
        <v>61</v>
      </c>
      <c r="BB8" s="35" t="s">
        <v>62</v>
      </c>
      <c r="BC8" s="44" t="s">
        <v>61</v>
      </c>
      <c r="BD8" s="35" t="s">
        <v>62</v>
      </c>
      <c r="BE8" s="44" t="s">
        <v>61</v>
      </c>
      <c r="BF8" s="35" t="s">
        <v>62</v>
      </c>
      <c r="BG8" s="44" t="s">
        <v>61</v>
      </c>
      <c r="BH8" s="35" t="s">
        <v>62</v>
      </c>
      <c r="BI8" s="44" t="s">
        <v>61</v>
      </c>
      <c r="BJ8" s="35" t="s">
        <v>62</v>
      </c>
      <c r="BK8" s="44" t="s">
        <v>61</v>
      </c>
      <c r="BL8" s="35" t="s">
        <v>62</v>
      </c>
      <c r="BM8" s="44" t="s">
        <v>61</v>
      </c>
      <c r="BN8" s="35" t="s">
        <v>62</v>
      </c>
    </row>
    <row r="9" spans="1:66" s="43" customFormat="1" ht="17.25" customHeight="1">
      <c r="A9" s="42"/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  <c r="J9" s="42">
        <v>9</v>
      </c>
      <c r="K9" s="42">
        <v>10</v>
      </c>
      <c r="L9" s="42">
        <v>11</v>
      </c>
      <c r="M9" s="42">
        <v>12</v>
      </c>
      <c r="N9" s="42">
        <v>13</v>
      </c>
      <c r="O9" s="42">
        <v>14</v>
      </c>
      <c r="P9" s="42">
        <v>15</v>
      </c>
      <c r="Q9" s="42">
        <v>16</v>
      </c>
      <c r="R9" s="42">
        <v>17</v>
      </c>
      <c r="S9" s="42">
        <v>18</v>
      </c>
      <c r="T9" s="42">
        <v>19</v>
      </c>
      <c r="U9" s="42">
        <v>20</v>
      </c>
      <c r="V9" s="42">
        <v>21</v>
      </c>
      <c r="W9" s="42">
        <v>22</v>
      </c>
      <c r="X9" s="42">
        <v>23</v>
      </c>
      <c r="Y9" s="42">
        <v>24</v>
      </c>
      <c r="Z9" s="42">
        <v>25</v>
      </c>
      <c r="AA9" s="42">
        <v>26</v>
      </c>
      <c r="AB9" s="42">
        <v>27</v>
      </c>
      <c r="AC9" s="42">
        <v>28</v>
      </c>
      <c r="AD9" s="42">
        <v>29</v>
      </c>
      <c r="AE9" s="42">
        <v>30</v>
      </c>
      <c r="AF9" s="42">
        <v>31</v>
      </c>
      <c r="AG9" s="42">
        <v>32</v>
      </c>
      <c r="AH9" s="42">
        <v>33</v>
      </c>
      <c r="AI9" s="42">
        <v>34</v>
      </c>
      <c r="AJ9" s="42">
        <v>35</v>
      </c>
      <c r="AK9" s="42">
        <v>36</v>
      </c>
      <c r="AL9" s="42">
        <v>37</v>
      </c>
      <c r="AM9" s="42">
        <v>38</v>
      </c>
      <c r="AN9" s="42">
        <v>39</v>
      </c>
      <c r="AO9" s="42">
        <v>40</v>
      </c>
      <c r="AP9" s="42">
        <v>41</v>
      </c>
      <c r="AQ9" s="42">
        <v>42</v>
      </c>
      <c r="AR9" s="42">
        <v>43</v>
      </c>
      <c r="AS9" s="42">
        <v>44</v>
      </c>
      <c r="AT9" s="42">
        <v>45</v>
      </c>
      <c r="AU9" s="42">
        <v>46</v>
      </c>
      <c r="AV9" s="42">
        <v>47</v>
      </c>
      <c r="AW9" s="42">
        <v>48</v>
      </c>
      <c r="AX9" s="42">
        <v>49</v>
      </c>
      <c r="AY9" s="42">
        <v>50</v>
      </c>
      <c r="AZ9" s="42">
        <v>51</v>
      </c>
      <c r="BA9" s="42">
        <v>52</v>
      </c>
      <c r="BB9" s="42">
        <v>53</v>
      </c>
      <c r="BC9" s="42">
        <v>54</v>
      </c>
      <c r="BD9" s="42">
        <v>55</v>
      </c>
      <c r="BE9" s="42">
        <v>56</v>
      </c>
      <c r="BF9" s="42">
        <v>57</v>
      </c>
      <c r="BG9" s="42">
        <v>58</v>
      </c>
      <c r="BH9" s="42">
        <v>59</v>
      </c>
      <c r="BI9" s="42">
        <v>60</v>
      </c>
      <c r="BJ9" s="42">
        <v>61</v>
      </c>
      <c r="BK9" s="42">
        <v>62</v>
      </c>
      <c r="BL9" s="42">
        <v>63</v>
      </c>
      <c r="BM9" s="42">
        <v>64</v>
      </c>
      <c r="BN9" s="42">
        <v>65</v>
      </c>
    </row>
    <row r="10" spans="1:66" s="41" customFormat="1" ht="18" customHeight="1">
      <c r="A10" s="49">
        <v>1</v>
      </c>
      <c r="B10" s="47" t="s">
        <v>94</v>
      </c>
      <c r="C10" s="45">
        <f aca="true" t="shared" si="0" ref="C10:C41">E10+G10-BA10</f>
        <v>1289930.1383999998</v>
      </c>
      <c r="D10" s="45">
        <f aca="true" t="shared" si="1" ref="D10:D41">F10+H10-BB10</f>
        <v>1249964.2</v>
      </c>
      <c r="E10" s="45">
        <f aca="true" t="shared" si="2" ref="E10:E41">I10+K10+M10+AE10+AG10+AK10+AO10+AS10</f>
        <v>1202309.0276</v>
      </c>
      <c r="F10" s="45">
        <f aca="true" t="shared" si="3" ref="F10:F41">J10+L10+N10+AF10+AH10+AL10+AP10+AT10</f>
        <v>1167124.141</v>
      </c>
      <c r="G10" s="45">
        <f aca="true" t="shared" si="4" ref="G10:G41">AY10+BC10+BE10+BG10+BI10+BK10+BM10</f>
        <v>87621.1108</v>
      </c>
      <c r="H10" s="45">
        <f aca="true" t="shared" si="5" ref="H10:H41">AZ10+BD10+BF10+BH10+BJ10+BL10+BN10</f>
        <v>82840.059</v>
      </c>
      <c r="I10" s="45">
        <v>125056.6</v>
      </c>
      <c r="J10" s="45">
        <v>124477.366</v>
      </c>
      <c r="K10" s="45">
        <v>0</v>
      </c>
      <c r="L10" s="45">
        <v>0</v>
      </c>
      <c r="M10" s="45">
        <v>114384.7</v>
      </c>
      <c r="N10" s="45">
        <v>110406.318</v>
      </c>
      <c r="O10" s="45">
        <v>31482.3</v>
      </c>
      <c r="P10" s="45">
        <v>29050.507</v>
      </c>
      <c r="Q10" s="45">
        <v>150</v>
      </c>
      <c r="R10" s="45">
        <v>108.047</v>
      </c>
      <c r="S10" s="45">
        <v>2462.5</v>
      </c>
      <c r="T10" s="45">
        <v>2422.468</v>
      </c>
      <c r="U10" s="45">
        <v>4514.1</v>
      </c>
      <c r="V10" s="45">
        <v>4333.272</v>
      </c>
      <c r="W10" s="45">
        <v>29020.6</v>
      </c>
      <c r="X10" s="45">
        <v>28886.985</v>
      </c>
      <c r="Y10" s="45">
        <v>15593</v>
      </c>
      <c r="Z10" s="45">
        <v>15486.33</v>
      </c>
      <c r="AA10" s="45">
        <v>6546.6</v>
      </c>
      <c r="AB10" s="45">
        <v>6245.086</v>
      </c>
      <c r="AC10" s="45">
        <v>32458.9</v>
      </c>
      <c r="AD10" s="45">
        <v>32265.153</v>
      </c>
      <c r="AE10" s="45">
        <v>0</v>
      </c>
      <c r="AF10" s="45">
        <v>0</v>
      </c>
      <c r="AG10" s="45">
        <v>933207.8276</v>
      </c>
      <c r="AH10" s="45">
        <v>904011.7</v>
      </c>
      <c r="AI10" s="45">
        <v>933207.8276</v>
      </c>
      <c r="AJ10" s="45">
        <v>904011.7</v>
      </c>
      <c r="AK10" s="45">
        <v>9134.9</v>
      </c>
      <c r="AL10" s="45">
        <v>8560.75</v>
      </c>
      <c r="AM10" s="45">
        <v>0</v>
      </c>
      <c r="AN10" s="45">
        <v>0</v>
      </c>
      <c r="AO10" s="45">
        <v>14575</v>
      </c>
      <c r="AP10" s="45">
        <v>13724.1</v>
      </c>
      <c r="AQ10" s="45">
        <f aca="true" t="shared" si="6" ref="AQ10:AQ41">AS10+AU10-BA10</f>
        <v>5950</v>
      </c>
      <c r="AR10" s="45">
        <f aca="true" t="shared" si="7" ref="AR10:AR41">AT10+AV10-BB10</f>
        <v>5943.907</v>
      </c>
      <c r="AS10" s="45">
        <v>5950</v>
      </c>
      <c r="AT10" s="45">
        <v>5943.907</v>
      </c>
      <c r="AU10" s="45">
        <v>0</v>
      </c>
      <c r="AV10" s="45">
        <v>0</v>
      </c>
      <c r="AW10" s="45">
        <v>0</v>
      </c>
      <c r="AX10" s="45">
        <v>0</v>
      </c>
      <c r="AY10" s="45">
        <v>0</v>
      </c>
      <c r="AZ10" s="45">
        <v>0</v>
      </c>
      <c r="BA10" s="45">
        <v>0</v>
      </c>
      <c r="BB10" s="45">
        <v>0</v>
      </c>
      <c r="BC10" s="45">
        <v>86313.9108</v>
      </c>
      <c r="BD10" s="45">
        <v>85630.641</v>
      </c>
      <c r="BE10" s="45">
        <v>13007.2</v>
      </c>
      <c r="BF10" s="45">
        <v>12619.424</v>
      </c>
      <c r="BG10" s="45">
        <v>4600</v>
      </c>
      <c r="BH10" s="45">
        <v>0</v>
      </c>
      <c r="BI10" s="45">
        <v>-2000</v>
      </c>
      <c r="BJ10" s="45">
        <v>-1026.05</v>
      </c>
      <c r="BK10" s="45">
        <v>-14300</v>
      </c>
      <c r="BL10" s="45">
        <v>-14383.956</v>
      </c>
      <c r="BM10" s="45">
        <v>0</v>
      </c>
      <c r="BN10" s="45">
        <v>0</v>
      </c>
    </row>
    <row r="11" spans="1:66" s="41" customFormat="1" ht="18" customHeight="1">
      <c r="A11" s="49">
        <v>2</v>
      </c>
      <c r="B11" s="47" t="s">
        <v>95</v>
      </c>
      <c r="C11" s="45">
        <f t="shared" si="0"/>
        <v>347526.14759999997</v>
      </c>
      <c r="D11" s="45">
        <f t="shared" si="1"/>
        <v>343459.05350000004</v>
      </c>
      <c r="E11" s="45">
        <f t="shared" si="2"/>
        <v>318990.3</v>
      </c>
      <c r="F11" s="45">
        <f t="shared" si="3"/>
        <v>315044.802</v>
      </c>
      <c r="G11" s="45">
        <f t="shared" si="4"/>
        <v>28535.8476</v>
      </c>
      <c r="H11" s="45">
        <f t="shared" si="5"/>
        <v>28414.2515</v>
      </c>
      <c r="I11" s="45">
        <v>97479</v>
      </c>
      <c r="J11" s="45">
        <v>93547.777</v>
      </c>
      <c r="K11" s="45">
        <v>0</v>
      </c>
      <c r="L11" s="45">
        <v>0</v>
      </c>
      <c r="M11" s="45">
        <v>104418.2</v>
      </c>
      <c r="N11" s="45">
        <v>104406.089</v>
      </c>
      <c r="O11" s="45">
        <v>13386.2</v>
      </c>
      <c r="P11" s="45">
        <v>13385.321</v>
      </c>
      <c r="Q11" s="45">
        <v>43227.9</v>
      </c>
      <c r="R11" s="45">
        <v>43227.202</v>
      </c>
      <c r="S11" s="45">
        <v>2733</v>
      </c>
      <c r="T11" s="45">
        <v>2731.922</v>
      </c>
      <c r="U11" s="45">
        <v>2484</v>
      </c>
      <c r="V11" s="45">
        <v>2483.5</v>
      </c>
      <c r="W11" s="45">
        <v>24072.6</v>
      </c>
      <c r="X11" s="45">
        <v>24068.355</v>
      </c>
      <c r="Y11" s="45">
        <v>21197.9</v>
      </c>
      <c r="Z11" s="45">
        <v>21195.055</v>
      </c>
      <c r="AA11" s="45">
        <v>1527</v>
      </c>
      <c r="AB11" s="45">
        <v>1526.14</v>
      </c>
      <c r="AC11" s="45">
        <v>14600.5</v>
      </c>
      <c r="AD11" s="45">
        <v>14597.89</v>
      </c>
      <c r="AE11" s="45">
        <v>0</v>
      </c>
      <c r="AF11" s="45">
        <v>0</v>
      </c>
      <c r="AG11" s="45">
        <v>104077</v>
      </c>
      <c r="AH11" s="45">
        <v>104077</v>
      </c>
      <c r="AI11" s="45">
        <v>104077</v>
      </c>
      <c r="AJ11" s="45">
        <v>104077</v>
      </c>
      <c r="AK11" s="45">
        <v>0</v>
      </c>
      <c r="AL11" s="45">
        <v>0</v>
      </c>
      <c r="AM11" s="45">
        <v>0</v>
      </c>
      <c r="AN11" s="45">
        <v>0</v>
      </c>
      <c r="AO11" s="45">
        <v>5595</v>
      </c>
      <c r="AP11" s="45">
        <v>5595</v>
      </c>
      <c r="AQ11" s="45">
        <f t="shared" si="6"/>
        <v>7421.1</v>
      </c>
      <c r="AR11" s="45">
        <f t="shared" si="7"/>
        <v>7418.936</v>
      </c>
      <c r="AS11" s="45">
        <v>7421.1</v>
      </c>
      <c r="AT11" s="45">
        <v>7418.936</v>
      </c>
      <c r="AU11" s="45">
        <v>0</v>
      </c>
      <c r="AV11" s="45">
        <v>0</v>
      </c>
      <c r="AW11" s="45">
        <v>6317.1</v>
      </c>
      <c r="AX11" s="45">
        <v>6314.936</v>
      </c>
      <c r="AY11" s="45">
        <v>0</v>
      </c>
      <c r="AZ11" s="45">
        <v>0</v>
      </c>
      <c r="BA11" s="45">
        <v>0</v>
      </c>
      <c r="BB11" s="45">
        <v>0</v>
      </c>
      <c r="BC11" s="45">
        <v>13414.014</v>
      </c>
      <c r="BD11" s="45">
        <v>13414.014</v>
      </c>
      <c r="BE11" s="45">
        <v>15607.8336</v>
      </c>
      <c r="BF11" s="45">
        <v>15485</v>
      </c>
      <c r="BG11" s="45">
        <v>0</v>
      </c>
      <c r="BH11" s="45">
        <v>0</v>
      </c>
      <c r="BI11" s="45">
        <v>-386</v>
      </c>
      <c r="BJ11" s="45">
        <v>-99</v>
      </c>
      <c r="BK11" s="45">
        <v>-100</v>
      </c>
      <c r="BL11" s="45">
        <v>-385.7625</v>
      </c>
      <c r="BM11" s="45">
        <v>0</v>
      </c>
      <c r="BN11" s="45">
        <v>0</v>
      </c>
    </row>
    <row r="12" spans="1:66" s="41" customFormat="1" ht="18" customHeight="1">
      <c r="A12" s="49">
        <v>3</v>
      </c>
      <c r="B12" s="47" t="s">
        <v>96</v>
      </c>
      <c r="C12" s="45">
        <f t="shared" si="0"/>
        <v>5812.7756</v>
      </c>
      <c r="D12" s="45">
        <f t="shared" si="1"/>
        <v>5587.6900000000005</v>
      </c>
      <c r="E12" s="45">
        <f t="shared" si="2"/>
        <v>5792.3</v>
      </c>
      <c r="F12" s="45">
        <f t="shared" si="3"/>
        <v>5587.6900000000005</v>
      </c>
      <c r="G12" s="45">
        <f t="shared" si="4"/>
        <v>20.4756</v>
      </c>
      <c r="H12" s="45">
        <f t="shared" si="5"/>
        <v>0</v>
      </c>
      <c r="I12" s="45">
        <v>4580</v>
      </c>
      <c r="J12" s="45">
        <v>4580</v>
      </c>
      <c r="K12" s="45">
        <v>0</v>
      </c>
      <c r="L12" s="45">
        <v>0</v>
      </c>
      <c r="M12" s="45">
        <v>632</v>
      </c>
      <c r="N12" s="45">
        <v>597.39</v>
      </c>
      <c r="O12" s="45">
        <v>110</v>
      </c>
      <c r="P12" s="45">
        <v>87.51</v>
      </c>
      <c r="Q12" s="45">
        <v>0</v>
      </c>
      <c r="R12" s="45">
        <v>0</v>
      </c>
      <c r="S12" s="45">
        <v>108</v>
      </c>
      <c r="T12" s="45">
        <v>108</v>
      </c>
      <c r="U12" s="45">
        <v>64</v>
      </c>
      <c r="V12" s="45">
        <v>64</v>
      </c>
      <c r="W12" s="45">
        <v>60</v>
      </c>
      <c r="X12" s="45">
        <v>47.88</v>
      </c>
      <c r="Y12" s="45">
        <v>0</v>
      </c>
      <c r="Z12" s="45">
        <v>0</v>
      </c>
      <c r="AA12" s="45">
        <v>0</v>
      </c>
      <c r="AB12" s="45">
        <v>0</v>
      </c>
      <c r="AC12" s="45">
        <v>290</v>
      </c>
      <c r="AD12" s="45">
        <v>290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200</v>
      </c>
      <c r="AP12" s="45">
        <v>30</v>
      </c>
      <c r="AQ12" s="45">
        <f t="shared" si="6"/>
        <v>380.3</v>
      </c>
      <c r="AR12" s="45">
        <f t="shared" si="7"/>
        <v>380.3</v>
      </c>
      <c r="AS12" s="45">
        <v>380.3</v>
      </c>
      <c r="AT12" s="45">
        <v>380.3</v>
      </c>
      <c r="AU12" s="45">
        <v>0</v>
      </c>
      <c r="AV12" s="45">
        <v>0</v>
      </c>
      <c r="AW12" s="45">
        <v>380.3</v>
      </c>
      <c r="AX12" s="45">
        <v>380.3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20.4756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</row>
    <row r="13" spans="1:66" s="41" customFormat="1" ht="19.5" customHeight="1">
      <c r="A13" s="49">
        <v>4</v>
      </c>
      <c r="B13" s="47" t="s">
        <v>97</v>
      </c>
      <c r="C13" s="45">
        <f t="shared" si="0"/>
        <v>5263.574</v>
      </c>
      <c r="D13" s="45">
        <f t="shared" si="1"/>
        <v>5168.547</v>
      </c>
      <c r="E13" s="45">
        <f t="shared" si="2"/>
        <v>5262.9</v>
      </c>
      <c r="F13" s="45">
        <f t="shared" si="3"/>
        <v>5168.547</v>
      </c>
      <c r="G13" s="45">
        <f t="shared" si="4"/>
        <v>0.674</v>
      </c>
      <c r="H13" s="45">
        <f t="shared" si="5"/>
        <v>0</v>
      </c>
      <c r="I13" s="45">
        <v>4884</v>
      </c>
      <c r="J13" s="45">
        <v>4884</v>
      </c>
      <c r="K13" s="45">
        <v>0</v>
      </c>
      <c r="L13" s="45">
        <v>0</v>
      </c>
      <c r="M13" s="45">
        <v>158.9</v>
      </c>
      <c r="N13" s="45">
        <v>158.9</v>
      </c>
      <c r="O13" s="45">
        <v>15</v>
      </c>
      <c r="P13" s="45">
        <v>15</v>
      </c>
      <c r="Q13" s="45">
        <v>0</v>
      </c>
      <c r="R13" s="45">
        <v>0</v>
      </c>
      <c r="S13" s="45">
        <v>40</v>
      </c>
      <c r="T13" s="45">
        <v>40</v>
      </c>
      <c r="U13" s="45">
        <v>0</v>
      </c>
      <c r="V13" s="45">
        <v>0</v>
      </c>
      <c r="W13" s="45">
        <v>12</v>
      </c>
      <c r="X13" s="45">
        <v>12</v>
      </c>
      <c r="Y13" s="45">
        <v>0</v>
      </c>
      <c r="Z13" s="45">
        <v>0</v>
      </c>
      <c r="AA13" s="45">
        <v>0</v>
      </c>
      <c r="AB13" s="45">
        <v>0</v>
      </c>
      <c r="AC13" s="45">
        <v>91.9</v>
      </c>
      <c r="AD13" s="45">
        <v>91.9</v>
      </c>
      <c r="AE13" s="45">
        <v>0</v>
      </c>
      <c r="AF13" s="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f t="shared" si="6"/>
        <v>220</v>
      </c>
      <c r="AR13" s="45">
        <f t="shared" si="7"/>
        <v>125.647</v>
      </c>
      <c r="AS13" s="45">
        <v>220</v>
      </c>
      <c r="AT13" s="45">
        <v>125.647</v>
      </c>
      <c r="AU13" s="45">
        <v>0</v>
      </c>
      <c r="AV13" s="45">
        <v>0</v>
      </c>
      <c r="AW13" s="45">
        <v>220</v>
      </c>
      <c r="AX13" s="45">
        <v>125.647</v>
      </c>
      <c r="AY13" s="45">
        <v>0</v>
      </c>
      <c r="AZ13" s="45">
        <v>0</v>
      </c>
      <c r="BA13" s="45">
        <v>0</v>
      </c>
      <c r="BB13" s="45">
        <v>0</v>
      </c>
      <c r="BC13" s="45">
        <v>0</v>
      </c>
      <c r="BD13" s="45">
        <v>0</v>
      </c>
      <c r="BE13" s="45">
        <v>0.674</v>
      </c>
      <c r="BF13" s="45">
        <v>0</v>
      </c>
      <c r="BG13" s="45">
        <v>0</v>
      </c>
      <c r="BH13" s="45">
        <v>0</v>
      </c>
      <c r="BI13" s="45">
        <v>0</v>
      </c>
      <c r="BJ13" s="45">
        <v>0</v>
      </c>
      <c r="BK13" s="45">
        <v>0</v>
      </c>
      <c r="BL13" s="45">
        <v>0</v>
      </c>
      <c r="BM13" s="45">
        <v>0</v>
      </c>
      <c r="BN13" s="45">
        <v>0</v>
      </c>
    </row>
    <row r="14" spans="1:66" s="41" customFormat="1" ht="19.5" customHeight="1">
      <c r="A14" s="49">
        <v>5</v>
      </c>
      <c r="B14" s="47" t="s">
        <v>98</v>
      </c>
      <c r="C14" s="45">
        <f t="shared" si="0"/>
        <v>4508.012</v>
      </c>
      <c r="D14" s="45">
        <f t="shared" si="1"/>
        <v>4506.95</v>
      </c>
      <c r="E14" s="45">
        <f t="shared" si="2"/>
        <v>4506.95</v>
      </c>
      <c r="F14" s="45">
        <f t="shared" si="3"/>
        <v>4506.95</v>
      </c>
      <c r="G14" s="45">
        <f t="shared" si="4"/>
        <v>1.062</v>
      </c>
      <c r="H14" s="45">
        <f t="shared" si="5"/>
        <v>0</v>
      </c>
      <c r="I14" s="45">
        <v>3995.43</v>
      </c>
      <c r="J14" s="45">
        <v>3995.43</v>
      </c>
      <c r="K14" s="45">
        <v>0</v>
      </c>
      <c r="L14" s="45">
        <v>0</v>
      </c>
      <c r="M14" s="45">
        <v>285.52</v>
      </c>
      <c r="N14" s="45">
        <v>285.52</v>
      </c>
      <c r="O14" s="45">
        <v>5</v>
      </c>
      <c r="P14" s="45">
        <v>5</v>
      </c>
      <c r="Q14" s="45">
        <v>0</v>
      </c>
      <c r="R14" s="45">
        <v>0</v>
      </c>
      <c r="S14" s="45">
        <v>102</v>
      </c>
      <c r="T14" s="45">
        <v>102</v>
      </c>
      <c r="U14" s="45">
        <v>0</v>
      </c>
      <c r="V14" s="45">
        <v>0</v>
      </c>
      <c r="W14" s="45">
        <v>48.52</v>
      </c>
      <c r="X14" s="45">
        <v>48.52</v>
      </c>
      <c r="Y14" s="45">
        <v>0</v>
      </c>
      <c r="Z14" s="45">
        <v>0</v>
      </c>
      <c r="AA14" s="45">
        <v>0</v>
      </c>
      <c r="AB14" s="45">
        <v>0</v>
      </c>
      <c r="AC14" s="45">
        <v>130</v>
      </c>
      <c r="AD14" s="45">
        <v>130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>
        <v>0</v>
      </c>
      <c r="AP14" s="45">
        <v>0</v>
      </c>
      <c r="AQ14" s="45">
        <f t="shared" si="6"/>
        <v>226</v>
      </c>
      <c r="AR14" s="45">
        <f t="shared" si="7"/>
        <v>226</v>
      </c>
      <c r="AS14" s="45">
        <v>226</v>
      </c>
      <c r="AT14" s="45">
        <v>226</v>
      </c>
      <c r="AU14" s="45">
        <v>0</v>
      </c>
      <c r="AV14" s="45">
        <v>0</v>
      </c>
      <c r="AW14" s="45">
        <v>226</v>
      </c>
      <c r="AX14" s="45">
        <v>226</v>
      </c>
      <c r="AY14" s="45">
        <v>0</v>
      </c>
      <c r="AZ14" s="45">
        <v>0</v>
      </c>
      <c r="BA14" s="45">
        <v>0</v>
      </c>
      <c r="BB14" s="45">
        <v>0</v>
      </c>
      <c r="BC14" s="45">
        <v>0</v>
      </c>
      <c r="BD14" s="45">
        <v>0</v>
      </c>
      <c r="BE14" s="45">
        <v>1.062</v>
      </c>
      <c r="BF14" s="45">
        <v>0</v>
      </c>
      <c r="BG14" s="45">
        <v>0</v>
      </c>
      <c r="BH14" s="45">
        <v>0</v>
      </c>
      <c r="BI14" s="45">
        <v>0</v>
      </c>
      <c r="BJ14" s="45">
        <v>0</v>
      </c>
      <c r="BK14" s="45">
        <v>0</v>
      </c>
      <c r="BL14" s="45">
        <v>0</v>
      </c>
      <c r="BM14" s="45">
        <v>0</v>
      </c>
      <c r="BN14" s="45">
        <v>0</v>
      </c>
    </row>
    <row r="15" spans="1:66" s="41" customFormat="1" ht="19.5" customHeight="1">
      <c r="A15" s="49">
        <v>6</v>
      </c>
      <c r="B15" s="47" t="s">
        <v>99</v>
      </c>
      <c r="C15" s="45">
        <f t="shared" si="0"/>
        <v>4958.4</v>
      </c>
      <c r="D15" s="45">
        <f t="shared" si="1"/>
        <v>4958.4</v>
      </c>
      <c r="E15" s="45">
        <f t="shared" si="2"/>
        <v>4958.4</v>
      </c>
      <c r="F15" s="45">
        <f t="shared" si="3"/>
        <v>4958.4</v>
      </c>
      <c r="G15" s="45">
        <f t="shared" si="4"/>
        <v>0</v>
      </c>
      <c r="H15" s="45">
        <f t="shared" si="5"/>
        <v>0</v>
      </c>
      <c r="I15" s="45">
        <v>4450.911</v>
      </c>
      <c r="J15" s="45">
        <v>4450.911</v>
      </c>
      <c r="K15" s="45">
        <v>0</v>
      </c>
      <c r="L15" s="45">
        <v>0</v>
      </c>
      <c r="M15" s="45">
        <v>96</v>
      </c>
      <c r="N15" s="45">
        <v>96</v>
      </c>
      <c r="O15" s="45">
        <v>30</v>
      </c>
      <c r="P15" s="45">
        <v>30</v>
      </c>
      <c r="Q15" s="45">
        <v>0</v>
      </c>
      <c r="R15" s="45">
        <v>0</v>
      </c>
      <c r="S15" s="45">
        <v>66</v>
      </c>
      <c r="T15" s="45">
        <v>66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f t="shared" si="6"/>
        <v>411.489</v>
      </c>
      <c r="AR15" s="45">
        <f t="shared" si="7"/>
        <v>411.489</v>
      </c>
      <c r="AS15" s="45">
        <v>411.489</v>
      </c>
      <c r="AT15" s="45">
        <v>411.489</v>
      </c>
      <c r="AU15" s="45">
        <v>0</v>
      </c>
      <c r="AV15" s="45">
        <v>0</v>
      </c>
      <c r="AW15" s="45">
        <v>411.489</v>
      </c>
      <c r="AX15" s="45">
        <v>411.489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</row>
    <row r="16" spans="1:66" s="41" customFormat="1" ht="19.5" customHeight="1">
      <c r="A16" s="49">
        <v>7</v>
      </c>
      <c r="B16" s="47" t="s">
        <v>100</v>
      </c>
      <c r="C16" s="45">
        <f t="shared" si="0"/>
        <v>62674.2</v>
      </c>
      <c r="D16" s="45">
        <f t="shared" si="1"/>
        <v>42474.883</v>
      </c>
      <c r="E16" s="45">
        <f t="shared" si="2"/>
        <v>42450</v>
      </c>
      <c r="F16" s="45">
        <f t="shared" si="3"/>
        <v>29819.795</v>
      </c>
      <c r="G16" s="45">
        <f t="shared" si="4"/>
        <v>21274.2</v>
      </c>
      <c r="H16" s="45">
        <f t="shared" si="5"/>
        <v>12655.088</v>
      </c>
      <c r="I16" s="45">
        <v>19000</v>
      </c>
      <c r="J16" s="45">
        <v>17385.717</v>
      </c>
      <c r="K16" s="45">
        <v>0</v>
      </c>
      <c r="L16" s="45">
        <v>0</v>
      </c>
      <c r="M16" s="45">
        <v>6860</v>
      </c>
      <c r="N16" s="45">
        <v>2824.788</v>
      </c>
      <c r="O16" s="45">
        <v>350</v>
      </c>
      <c r="P16" s="45">
        <v>271.8</v>
      </c>
      <c r="Q16" s="45">
        <v>0</v>
      </c>
      <c r="R16" s="45">
        <v>0</v>
      </c>
      <c r="S16" s="45">
        <v>180</v>
      </c>
      <c r="T16" s="45">
        <v>169.528</v>
      </c>
      <c r="U16" s="45">
        <v>0</v>
      </c>
      <c r="V16" s="45">
        <v>0</v>
      </c>
      <c r="W16" s="45">
        <v>1384</v>
      </c>
      <c r="X16" s="45">
        <v>320.56</v>
      </c>
      <c r="Y16" s="45">
        <v>1100</v>
      </c>
      <c r="Z16" s="45">
        <v>100</v>
      </c>
      <c r="AA16" s="45">
        <v>2446</v>
      </c>
      <c r="AB16" s="45">
        <v>1632.9</v>
      </c>
      <c r="AC16" s="45">
        <v>2500</v>
      </c>
      <c r="AD16" s="45">
        <v>430</v>
      </c>
      <c r="AE16" s="45">
        <v>0</v>
      </c>
      <c r="AF16" s="45">
        <v>0</v>
      </c>
      <c r="AG16" s="45">
        <v>5000</v>
      </c>
      <c r="AH16" s="45">
        <v>5000</v>
      </c>
      <c r="AI16" s="45">
        <v>5000</v>
      </c>
      <c r="AJ16" s="45">
        <v>5000</v>
      </c>
      <c r="AK16" s="45">
        <v>4500</v>
      </c>
      <c r="AL16" s="45">
        <v>1519.44</v>
      </c>
      <c r="AM16" s="45">
        <v>0</v>
      </c>
      <c r="AN16" s="45">
        <v>0</v>
      </c>
      <c r="AO16" s="45">
        <v>800</v>
      </c>
      <c r="AP16" s="45">
        <v>740</v>
      </c>
      <c r="AQ16" s="45">
        <f t="shared" si="6"/>
        <v>5240</v>
      </c>
      <c r="AR16" s="45">
        <f t="shared" si="7"/>
        <v>2349.85</v>
      </c>
      <c r="AS16" s="45">
        <v>6290</v>
      </c>
      <c r="AT16" s="45">
        <v>2349.85</v>
      </c>
      <c r="AU16" s="45">
        <v>0</v>
      </c>
      <c r="AV16" s="45">
        <v>0</v>
      </c>
      <c r="AW16" s="45">
        <v>6190</v>
      </c>
      <c r="AX16" s="45">
        <v>2255.96</v>
      </c>
      <c r="AY16" s="45">
        <v>0</v>
      </c>
      <c r="AZ16" s="45">
        <v>0</v>
      </c>
      <c r="BA16" s="45">
        <v>1050</v>
      </c>
      <c r="BB16" s="45">
        <v>0</v>
      </c>
      <c r="BC16" s="45">
        <v>12230</v>
      </c>
      <c r="BD16" s="45">
        <v>12223.4</v>
      </c>
      <c r="BE16" s="45">
        <v>9044.2</v>
      </c>
      <c r="BF16" s="45">
        <v>770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-338.312</v>
      </c>
      <c r="BM16" s="45">
        <v>0</v>
      </c>
      <c r="BN16" s="45">
        <v>0</v>
      </c>
    </row>
    <row r="17" spans="1:66" s="41" customFormat="1" ht="19.5" customHeight="1">
      <c r="A17" s="49">
        <v>8</v>
      </c>
      <c r="B17" s="47" t="s">
        <v>101</v>
      </c>
      <c r="C17" s="45">
        <f t="shared" si="0"/>
        <v>15583.1067</v>
      </c>
      <c r="D17" s="45">
        <f t="shared" si="1"/>
        <v>8528.887</v>
      </c>
      <c r="E17" s="45">
        <f t="shared" si="2"/>
        <v>10212.9</v>
      </c>
      <c r="F17" s="45">
        <f t="shared" si="3"/>
        <v>8534.437</v>
      </c>
      <c r="G17" s="45">
        <f t="shared" si="4"/>
        <v>5370.2067</v>
      </c>
      <c r="H17" s="45">
        <f t="shared" si="5"/>
        <v>-5.55</v>
      </c>
      <c r="I17" s="45">
        <v>7600.9</v>
      </c>
      <c r="J17" s="45">
        <v>7530.937</v>
      </c>
      <c r="K17" s="45">
        <v>0</v>
      </c>
      <c r="L17" s="45">
        <v>0</v>
      </c>
      <c r="M17" s="45">
        <v>832</v>
      </c>
      <c r="N17" s="45">
        <v>608.7</v>
      </c>
      <c r="O17" s="45">
        <v>42</v>
      </c>
      <c r="P17" s="45">
        <v>35.7</v>
      </c>
      <c r="Q17" s="45">
        <v>0</v>
      </c>
      <c r="R17" s="45">
        <v>0</v>
      </c>
      <c r="S17" s="45">
        <v>120</v>
      </c>
      <c r="T17" s="45">
        <v>114.5</v>
      </c>
      <c r="U17" s="45">
        <v>0</v>
      </c>
      <c r="V17" s="45">
        <v>0</v>
      </c>
      <c r="W17" s="45">
        <v>50</v>
      </c>
      <c r="X17" s="45">
        <v>32</v>
      </c>
      <c r="Y17" s="45">
        <v>0</v>
      </c>
      <c r="Z17" s="45">
        <v>0</v>
      </c>
      <c r="AA17" s="45">
        <v>0</v>
      </c>
      <c r="AB17" s="45">
        <v>0</v>
      </c>
      <c r="AC17" s="45">
        <v>620</v>
      </c>
      <c r="AD17" s="45">
        <v>426.5</v>
      </c>
      <c r="AE17" s="45">
        <v>0</v>
      </c>
      <c r="AF17" s="45">
        <v>0</v>
      </c>
      <c r="AG17" s="45">
        <v>0</v>
      </c>
      <c r="AH17" s="45">
        <v>0</v>
      </c>
      <c r="AI17" s="45">
        <v>0</v>
      </c>
      <c r="AJ17" s="45">
        <v>0</v>
      </c>
      <c r="AK17" s="45">
        <v>0</v>
      </c>
      <c r="AL17" s="45">
        <v>0</v>
      </c>
      <c r="AM17" s="45">
        <v>0</v>
      </c>
      <c r="AN17" s="45">
        <v>0</v>
      </c>
      <c r="AO17" s="45">
        <v>280</v>
      </c>
      <c r="AP17" s="45">
        <v>40</v>
      </c>
      <c r="AQ17" s="45">
        <f t="shared" si="6"/>
        <v>1500</v>
      </c>
      <c r="AR17" s="45">
        <f t="shared" si="7"/>
        <v>354.8</v>
      </c>
      <c r="AS17" s="45">
        <v>1500</v>
      </c>
      <c r="AT17" s="45">
        <v>354.8</v>
      </c>
      <c r="AU17" s="45">
        <v>0</v>
      </c>
      <c r="AV17" s="45">
        <v>0</v>
      </c>
      <c r="AW17" s="45">
        <v>1500</v>
      </c>
      <c r="AX17" s="45">
        <v>354.8</v>
      </c>
      <c r="AY17" s="45">
        <v>0</v>
      </c>
      <c r="AZ17" s="45">
        <v>0</v>
      </c>
      <c r="BA17" s="45">
        <v>0</v>
      </c>
      <c r="BB17" s="45">
        <v>0</v>
      </c>
      <c r="BC17" s="45">
        <v>0</v>
      </c>
      <c r="BD17" s="45">
        <v>0</v>
      </c>
      <c r="BE17" s="45">
        <v>5370.2067</v>
      </c>
      <c r="BF17" s="45">
        <v>0</v>
      </c>
      <c r="BG17" s="45">
        <v>0</v>
      </c>
      <c r="BH17" s="45">
        <v>0</v>
      </c>
      <c r="BI17" s="45">
        <v>0</v>
      </c>
      <c r="BJ17" s="45">
        <v>0</v>
      </c>
      <c r="BK17" s="45">
        <v>0</v>
      </c>
      <c r="BL17" s="45">
        <v>-5.55</v>
      </c>
      <c r="BM17" s="45">
        <v>0</v>
      </c>
      <c r="BN17" s="45">
        <v>0</v>
      </c>
    </row>
    <row r="18" spans="1:66" s="41" customFormat="1" ht="19.5" customHeight="1">
      <c r="A18" s="49">
        <v>9</v>
      </c>
      <c r="B18" s="47" t="s">
        <v>102</v>
      </c>
      <c r="C18" s="45">
        <f t="shared" si="0"/>
        <v>19780.9</v>
      </c>
      <c r="D18" s="45">
        <f t="shared" si="1"/>
        <v>13444.503</v>
      </c>
      <c r="E18" s="45">
        <f t="shared" si="2"/>
        <v>18613</v>
      </c>
      <c r="F18" s="45">
        <f t="shared" si="3"/>
        <v>14673.043</v>
      </c>
      <c r="G18" s="45">
        <f t="shared" si="4"/>
        <v>1167.9</v>
      </c>
      <c r="H18" s="45">
        <f t="shared" si="5"/>
        <v>-1228.54</v>
      </c>
      <c r="I18" s="45">
        <v>13167.3</v>
      </c>
      <c r="J18" s="45">
        <v>11828.603</v>
      </c>
      <c r="K18" s="45">
        <v>0</v>
      </c>
      <c r="L18" s="45">
        <v>0</v>
      </c>
      <c r="M18" s="45">
        <v>3482.7</v>
      </c>
      <c r="N18" s="45">
        <v>1639.44</v>
      </c>
      <c r="O18" s="45">
        <v>300</v>
      </c>
      <c r="P18" s="45">
        <v>261</v>
      </c>
      <c r="Q18" s="45">
        <v>0</v>
      </c>
      <c r="R18" s="45">
        <v>0</v>
      </c>
      <c r="S18" s="45">
        <v>140</v>
      </c>
      <c r="T18" s="45">
        <v>140</v>
      </c>
      <c r="U18" s="45">
        <v>132.7</v>
      </c>
      <c r="V18" s="45">
        <v>82.6</v>
      </c>
      <c r="W18" s="45">
        <v>1110</v>
      </c>
      <c r="X18" s="45">
        <v>550.64</v>
      </c>
      <c r="Y18" s="45">
        <v>900</v>
      </c>
      <c r="Z18" s="45">
        <v>500</v>
      </c>
      <c r="AA18" s="45">
        <v>1000</v>
      </c>
      <c r="AB18" s="45">
        <v>0</v>
      </c>
      <c r="AC18" s="45">
        <v>800</v>
      </c>
      <c r="AD18" s="45">
        <v>605.2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1000</v>
      </c>
      <c r="AP18" s="45">
        <v>900</v>
      </c>
      <c r="AQ18" s="45">
        <f t="shared" si="6"/>
        <v>963</v>
      </c>
      <c r="AR18" s="45">
        <f t="shared" si="7"/>
        <v>305</v>
      </c>
      <c r="AS18" s="45">
        <v>963</v>
      </c>
      <c r="AT18" s="45">
        <v>305</v>
      </c>
      <c r="AU18" s="45">
        <v>0</v>
      </c>
      <c r="AV18" s="45">
        <v>0</v>
      </c>
      <c r="AW18" s="45">
        <v>913</v>
      </c>
      <c r="AX18" s="45">
        <v>300</v>
      </c>
      <c r="AY18" s="45">
        <v>0</v>
      </c>
      <c r="AZ18" s="45">
        <v>0</v>
      </c>
      <c r="BA18" s="45">
        <v>0</v>
      </c>
      <c r="BB18" s="45">
        <v>0</v>
      </c>
      <c r="BC18" s="45">
        <v>825.4</v>
      </c>
      <c r="BD18" s="45">
        <v>0</v>
      </c>
      <c r="BE18" s="45">
        <v>950</v>
      </c>
      <c r="BF18" s="45">
        <v>950</v>
      </c>
      <c r="BG18" s="45">
        <v>0</v>
      </c>
      <c r="BH18" s="45">
        <v>0</v>
      </c>
      <c r="BI18" s="45">
        <v>0</v>
      </c>
      <c r="BJ18" s="45">
        <v>0</v>
      </c>
      <c r="BK18" s="45">
        <v>-607.5</v>
      </c>
      <c r="BL18" s="45">
        <v>-2178.54</v>
      </c>
      <c r="BM18" s="45">
        <v>0</v>
      </c>
      <c r="BN18" s="45">
        <v>0</v>
      </c>
    </row>
    <row r="19" spans="1:66" s="41" customFormat="1" ht="19.5" customHeight="1">
      <c r="A19" s="49">
        <v>10</v>
      </c>
      <c r="B19" s="47" t="s">
        <v>103</v>
      </c>
      <c r="C19" s="45">
        <f t="shared" si="0"/>
        <v>17864.0304</v>
      </c>
      <c r="D19" s="45">
        <f t="shared" si="1"/>
        <v>17703.08</v>
      </c>
      <c r="E19" s="45">
        <f t="shared" si="2"/>
        <v>17761.3</v>
      </c>
      <c r="F19" s="45">
        <f t="shared" si="3"/>
        <v>17761.22</v>
      </c>
      <c r="G19" s="45">
        <f t="shared" si="4"/>
        <v>102.7304</v>
      </c>
      <c r="H19" s="45">
        <f t="shared" si="5"/>
        <v>-58.14</v>
      </c>
      <c r="I19" s="45">
        <v>7800</v>
      </c>
      <c r="J19" s="45">
        <v>7800</v>
      </c>
      <c r="K19" s="45">
        <v>0</v>
      </c>
      <c r="L19" s="45">
        <v>0</v>
      </c>
      <c r="M19" s="45">
        <v>3461.3</v>
      </c>
      <c r="N19" s="45">
        <v>3461.22</v>
      </c>
      <c r="O19" s="45">
        <v>250</v>
      </c>
      <c r="P19" s="45">
        <v>250</v>
      </c>
      <c r="Q19" s="45">
        <v>0</v>
      </c>
      <c r="R19" s="45">
        <v>0</v>
      </c>
      <c r="S19" s="45">
        <v>180</v>
      </c>
      <c r="T19" s="45">
        <v>180</v>
      </c>
      <c r="U19" s="45">
        <v>0</v>
      </c>
      <c r="V19" s="45">
        <v>0</v>
      </c>
      <c r="W19" s="45">
        <v>70</v>
      </c>
      <c r="X19" s="45">
        <v>69.92</v>
      </c>
      <c r="Y19" s="45">
        <v>0</v>
      </c>
      <c r="Z19" s="45">
        <v>0</v>
      </c>
      <c r="AA19" s="45">
        <v>0</v>
      </c>
      <c r="AB19" s="45">
        <v>0</v>
      </c>
      <c r="AC19" s="45">
        <v>2011.3</v>
      </c>
      <c r="AD19" s="45">
        <v>2011.3</v>
      </c>
      <c r="AE19" s="45">
        <v>0</v>
      </c>
      <c r="AF19" s="45">
        <v>0</v>
      </c>
      <c r="AG19" s="45">
        <v>3700</v>
      </c>
      <c r="AH19" s="45">
        <v>3700</v>
      </c>
      <c r="AI19" s="45">
        <v>3700</v>
      </c>
      <c r="AJ19" s="45">
        <v>3700</v>
      </c>
      <c r="AK19" s="45">
        <v>0</v>
      </c>
      <c r="AL19" s="45">
        <v>0</v>
      </c>
      <c r="AM19" s="45">
        <v>0</v>
      </c>
      <c r="AN19" s="45">
        <v>0</v>
      </c>
      <c r="AO19" s="45">
        <v>800</v>
      </c>
      <c r="AP19" s="45">
        <v>800</v>
      </c>
      <c r="AQ19" s="45">
        <f t="shared" si="6"/>
        <v>2000</v>
      </c>
      <c r="AR19" s="45">
        <f t="shared" si="7"/>
        <v>2000</v>
      </c>
      <c r="AS19" s="45">
        <v>2000</v>
      </c>
      <c r="AT19" s="45">
        <v>2000</v>
      </c>
      <c r="AU19" s="45">
        <v>0</v>
      </c>
      <c r="AV19" s="45">
        <v>0</v>
      </c>
      <c r="AW19" s="45">
        <v>2000</v>
      </c>
      <c r="AX19" s="45">
        <v>2000</v>
      </c>
      <c r="AY19" s="45">
        <v>0</v>
      </c>
      <c r="AZ19" s="45">
        <v>0</v>
      </c>
      <c r="BA19" s="45">
        <v>0</v>
      </c>
      <c r="BB19" s="45">
        <v>0</v>
      </c>
      <c r="BC19" s="45">
        <v>0</v>
      </c>
      <c r="BD19" s="45">
        <v>0</v>
      </c>
      <c r="BE19" s="45">
        <v>102.7304</v>
      </c>
      <c r="BF19" s="45">
        <v>0</v>
      </c>
      <c r="BG19" s="45">
        <v>0</v>
      </c>
      <c r="BH19" s="45">
        <v>0</v>
      </c>
      <c r="BI19" s="45">
        <v>0</v>
      </c>
      <c r="BJ19" s="45">
        <v>0</v>
      </c>
      <c r="BK19" s="45">
        <v>0</v>
      </c>
      <c r="BL19" s="45">
        <v>-58.14</v>
      </c>
      <c r="BM19" s="45">
        <v>0</v>
      </c>
      <c r="BN19" s="45">
        <v>0</v>
      </c>
    </row>
    <row r="20" spans="1:66" s="41" customFormat="1" ht="19.5" customHeight="1">
      <c r="A20" s="49">
        <v>11</v>
      </c>
      <c r="B20" s="47" t="s">
        <v>104</v>
      </c>
      <c r="C20" s="45">
        <f t="shared" si="0"/>
        <v>4176.603999999999</v>
      </c>
      <c r="D20" s="45">
        <f t="shared" si="1"/>
        <v>4161.9</v>
      </c>
      <c r="E20" s="45">
        <f t="shared" si="2"/>
        <v>4161.9</v>
      </c>
      <c r="F20" s="45">
        <f t="shared" si="3"/>
        <v>4161.9</v>
      </c>
      <c r="G20" s="45">
        <f t="shared" si="4"/>
        <v>14.704</v>
      </c>
      <c r="H20" s="45">
        <f t="shared" si="5"/>
        <v>0</v>
      </c>
      <c r="I20" s="45">
        <v>3798.3</v>
      </c>
      <c r="J20" s="45">
        <v>3798.3</v>
      </c>
      <c r="K20" s="45">
        <v>0</v>
      </c>
      <c r="L20" s="45">
        <v>0</v>
      </c>
      <c r="M20" s="45">
        <v>155.6</v>
      </c>
      <c r="N20" s="45">
        <v>155.6</v>
      </c>
      <c r="O20" s="45">
        <v>40</v>
      </c>
      <c r="P20" s="45">
        <v>40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45.6</v>
      </c>
      <c r="X20" s="45">
        <v>45.6</v>
      </c>
      <c r="Y20" s="45">
        <v>0</v>
      </c>
      <c r="Z20" s="45">
        <v>0</v>
      </c>
      <c r="AA20" s="45">
        <v>0</v>
      </c>
      <c r="AB20" s="45">
        <v>0</v>
      </c>
      <c r="AC20" s="45">
        <v>70</v>
      </c>
      <c r="AD20" s="45">
        <v>70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f t="shared" si="6"/>
        <v>208</v>
      </c>
      <c r="AR20" s="45">
        <f t="shared" si="7"/>
        <v>208</v>
      </c>
      <c r="AS20" s="45">
        <v>208</v>
      </c>
      <c r="AT20" s="45">
        <v>208</v>
      </c>
      <c r="AU20" s="45">
        <v>0</v>
      </c>
      <c r="AV20" s="45">
        <v>0</v>
      </c>
      <c r="AW20" s="45">
        <v>208</v>
      </c>
      <c r="AX20" s="45">
        <v>208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14.704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</row>
    <row r="21" spans="1:66" s="41" customFormat="1" ht="19.5" customHeight="1">
      <c r="A21" s="49">
        <v>12</v>
      </c>
      <c r="B21" s="47" t="s">
        <v>105</v>
      </c>
      <c r="C21" s="45">
        <f t="shared" si="0"/>
        <v>4454.353999999999</v>
      </c>
      <c r="D21" s="45">
        <f t="shared" si="1"/>
        <v>4388.353999999999</v>
      </c>
      <c r="E21" s="45">
        <f t="shared" si="2"/>
        <v>4388.353999999999</v>
      </c>
      <c r="F21" s="45">
        <f t="shared" si="3"/>
        <v>4388.353999999999</v>
      </c>
      <c r="G21" s="45">
        <f t="shared" si="4"/>
        <v>66</v>
      </c>
      <c r="H21" s="45">
        <f t="shared" si="5"/>
        <v>0</v>
      </c>
      <c r="I21" s="45">
        <v>4162.954</v>
      </c>
      <c r="J21" s="45">
        <v>4162.954</v>
      </c>
      <c r="K21" s="45">
        <v>0</v>
      </c>
      <c r="L21" s="45">
        <v>0</v>
      </c>
      <c r="M21" s="45">
        <v>12.15</v>
      </c>
      <c r="N21" s="45">
        <v>12.15</v>
      </c>
      <c r="O21" s="45">
        <v>1.15</v>
      </c>
      <c r="P21" s="45">
        <v>1.15</v>
      </c>
      <c r="Q21" s="45">
        <v>0</v>
      </c>
      <c r="R21" s="45">
        <v>0</v>
      </c>
      <c r="S21" s="45">
        <v>11</v>
      </c>
      <c r="T21" s="45">
        <v>11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  <c r="AM21" s="45">
        <v>0</v>
      </c>
      <c r="AN21" s="45">
        <v>0</v>
      </c>
      <c r="AO21" s="45">
        <v>0</v>
      </c>
      <c r="AP21" s="45">
        <v>0</v>
      </c>
      <c r="AQ21" s="45">
        <f t="shared" si="6"/>
        <v>213.25</v>
      </c>
      <c r="AR21" s="45">
        <f t="shared" si="7"/>
        <v>213.25</v>
      </c>
      <c r="AS21" s="45">
        <v>213.25</v>
      </c>
      <c r="AT21" s="45">
        <v>213.25</v>
      </c>
      <c r="AU21" s="45">
        <v>0</v>
      </c>
      <c r="AV21" s="45">
        <v>0</v>
      </c>
      <c r="AW21" s="45">
        <v>213.25</v>
      </c>
      <c r="AX21" s="45">
        <v>213.25</v>
      </c>
      <c r="AY21" s="45">
        <v>0</v>
      </c>
      <c r="AZ21" s="45">
        <v>0</v>
      </c>
      <c r="BA21" s="45">
        <v>0</v>
      </c>
      <c r="BB21" s="45">
        <v>0</v>
      </c>
      <c r="BC21" s="45">
        <v>0</v>
      </c>
      <c r="BD21" s="45">
        <v>0</v>
      </c>
      <c r="BE21" s="45">
        <v>66</v>
      </c>
      <c r="BF21" s="45">
        <v>0</v>
      </c>
      <c r="BG21" s="45">
        <v>0</v>
      </c>
      <c r="BH21" s="45">
        <v>0</v>
      </c>
      <c r="BI21" s="45">
        <v>0</v>
      </c>
      <c r="BJ21" s="45">
        <v>0</v>
      </c>
      <c r="BK21" s="45">
        <v>0</v>
      </c>
      <c r="BL21" s="45">
        <v>0</v>
      </c>
      <c r="BM21" s="45">
        <v>0</v>
      </c>
      <c r="BN21" s="45">
        <v>0</v>
      </c>
    </row>
    <row r="22" spans="1:66" s="41" customFormat="1" ht="19.5" customHeight="1">
      <c r="A22" s="49">
        <v>13</v>
      </c>
      <c r="B22" s="47" t="s">
        <v>106</v>
      </c>
      <c r="C22" s="45">
        <f t="shared" si="0"/>
        <v>7765.95</v>
      </c>
      <c r="D22" s="45">
        <f t="shared" si="1"/>
        <v>7862.72</v>
      </c>
      <c r="E22" s="45">
        <f t="shared" si="2"/>
        <v>7765.95</v>
      </c>
      <c r="F22" s="45">
        <f t="shared" si="3"/>
        <v>7755.92</v>
      </c>
      <c r="G22" s="45">
        <f t="shared" si="4"/>
        <v>-1.4210854715202004E-14</v>
      </c>
      <c r="H22" s="45">
        <f t="shared" si="5"/>
        <v>106.8</v>
      </c>
      <c r="I22" s="45">
        <v>6705.05</v>
      </c>
      <c r="J22" s="45">
        <v>6705.05</v>
      </c>
      <c r="K22" s="45">
        <v>0</v>
      </c>
      <c r="L22" s="45">
        <v>0</v>
      </c>
      <c r="M22" s="45">
        <v>790.9</v>
      </c>
      <c r="N22" s="45">
        <v>780.87</v>
      </c>
      <c r="O22" s="45">
        <v>185.4</v>
      </c>
      <c r="P22" s="45">
        <v>185.37</v>
      </c>
      <c r="Q22" s="45">
        <v>0</v>
      </c>
      <c r="R22" s="45">
        <v>0</v>
      </c>
      <c r="S22" s="45">
        <v>215.5</v>
      </c>
      <c r="T22" s="45">
        <v>211.5</v>
      </c>
      <c r="U22" s="45">
        <v>50</v>
      </c>
      <c r="V22" s="45">
        <v>50</v>
      </c>
      <c r="W22" s="45">
        <v>70</v>
      </c>
      <c r="X22" s="45">
        <v>64</v>
      </c>
      <c r="Y22" s="45">
        <v>0</v>
      </c>
      <c r="Z22" s="45">
        <v>0</v>
      </c>
      <c r="AA22" s="45">
        <v>0</v>
      </c>
      <c r="AB22" s="45">
        <v>0</v>
      </c>
      <c r="AC22" s="45">
        <v>270</v>
      </c>
      <c r="AD22" s="45">
        <v>270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  <c r="AM22" s="45">
        <v>0</v>
      </c>
      <c r="AN22" s="45">
        <v>0</v>
      </c>
      <c r="AO22" s="45">
        <v>0</v>
      </c>
      <c r="AP22" s="45">
        <v>0</v>
      </c>
      <c r="AQ22" s="45">
        <f t="shared" si="6"/>
        <v>270</v>
      </c>
      <c r="AR22" s="45">
        <f t="shared" si="7"/>
        <v>270</v>
      </c>
      <c r="AS22" s="45">
        <v>270</v>
      </c>
      <c r="AT22" s="45">
        <v>270</v>
      </c>
      <c r="AU22" s="45">
        <v>0</v>
      </c>
      <c r="AV22" s="45">
        <v>0</v>
      </c>
      <c r="AW22" s="45">
        <v>270</v>
      </c>
      <c r="AX22" s="45">
        <v>270</v>
      </c>
      <c r="AY22" s="45">
        <v>0</v>
      </c>
      <c r="AZ22" s="45">
        <v>0</v>
      </c>
      <c r="BA22" s="45">
        <v>0</v>
      </c>
      <c r="BB22" s="45">
        <v>0</v>
      </c>
      <c r="BC22" s="45">
        <v>0</v>
      </c>
      <c r="BD22" s="45">
        <v>0</v>
      </c>
      <c r="BE22" s="45">
        <v>302.7</v>
      </c>
      <c r="BF22" s="45">
        <v>150</v>
      </c>
      <c r="BG22" s="45">
        <v>0</v>
      </c>
      <c r="BH22" s="45">
        <v>0</v>
      </c>
      <c r="BI22" s="45">
        <v>-259.5</v>
      </c>
      <c r="BJ22" s="45">
        <v>0</v>
      </c>
      <c r="BK22" s="45">
        <v>-43.2</v>
      </c>
      <c r="BL22" s="45">
        <v>-43.2</v>
      </c>
      <c r="BM22" s="45">
        <v>0</v>
      </c>
      <c r="BN22" s="45">
        <v>0</v>
      </c>
    </row>
    <row r="23" spans="1:66" s="41" customFormat="1" ht="19.5" customHeight="1">
      <c r="A23" s="49">
        <v>14</v>
      </c>
      <c r="B23" s="47" t="s">
        <v>107</v>
      </c>
      <c r="C23" s="45">
        <f t="shared" si="0"/>
        <v>69213.0542</v>
      </c>
      <c r="D23" s="45">
        <f t="shared" si="1"/>
        <v>48253.698</v>
      </c>
      <c r="E23" s="45">
        <f t="shared" si="2"/>
        <v>35472</v>
      </c>
      <c r="F23" s="45">
        <f t="shared" si="3"/>
        <v>30624.648999999998</v>
      </c>
      <c r="G23" s="45">
        <f t="shared" si="4"/>
        <v>33741.0542</v>
      </c>
      <c r="H23" s="45">
        <f t="shared" si="5"/>
        <v>17629.049</v>
      </c>
      <c r="I23" s="45">
        <v>18360</v>
      </c>
      <c r="J23" s="45">
        <v>18340.479</v>
      </c>
      <c r="K23" s="45">
        <v>0</v>
      </c>
      <c r="L23" s="45">
        <v>0</v>
      </c>
      <c r="M23" s="45">
        <v>6962</v>
      </c>
      <c r="N23" s="45">
        <v>4447.17</v>
      </c>
      <c r="O23" s="45">
        <v>2780.6</v>
      </c>
      <c r="P23" s="45">
        <v>1608.2</v>
      </c>
      <c r="Q23" s="45">
        <v>0</v>
      </c>
      <c r="R23" s="45">
        <v>0</v>
      </c>
      <c r="S23" s="45">
        <v>250</v>
      </c>
      <c r="T23" s="45">
        <v>113</v>
      </c>
      <c r="U23" s="45">
        <v>400</v>
      </c>
      <c r="V23" s="45">
        <v>70</v>
      </c>
      <c r="W23" s="45">
        <v>550</v>
      </c>
      <c r="X23" s="45">
        <v>263.96</v>
      </c>
      <c r="Y23" s="45">
        <v>100</v>
      </c>
      <c r="Z23" s="45">
        <v>39</v>
      </c>
      <c r="AA23" s="45">
        <v>1221.4</v>
      </c>
      <c r="AB23" s="45">
        <v>972.27</v>
      </c>
      <c r="AC23" s="45">
        <v>1660</v>
      </c>
      <c r="AD23" s="45">
        <v>1369.56</v>
      </c>
      <c r="AE23" s="45">
        <v>0</v>
      </c>
      <c r="AF23" s="45">
        <v>0</v>
      </c>
      <c r="AG23" s="45">
        <v>7500</v>
      </c>
      <c r="AH23" s="45">
        <v>7500</v>
      </c>
      <c r="AI23" s="45">
        <v>7500</v>
      </c>
      <c r="AJ23" s="45">
        <v>7500</v>
      </c>
      <c r="AK23" s="45">
        <v>0</v>
      </c>
      <c r="AL23" s="45">
        <v>0</v>
      </c>
      <c r="AM23" s="45">
        <v>0</v>
      </c>
      <c r="AN23" s="45">
        <v>0</v>
      </c>
      <c r="AO23" s="45">
        <v>600</v>
      </c>
      <c r="AP23" s="45">
        <v>310</v>
      </c>
      <c r="AQ23" s="45">
        <f t="shared" si="6"/>
        <v>2050</v>
      </c>
      <c r="AR23" s="45">
        <f t="shared" si="7"/>
        <v>27</v>
      </c>
      <c r="AS23" s="45">
        <v>2050</v>
      </c>
      <c r="AT23" s="45">
        <v>27</v>
      </c>
      <c r="AU23" s="45">
        <v>0</v>
      </c>
      <c r="AV23" s="45">
        <v>0</v>
      </c>
      <c r="AW23" s="45">
        <v>1950</v>
      </c>
      <c r="AX23" s="45">
        <v>0</v>
      </c>
      <c r="AY23" s="45">
        <v>0</v>
      </c>
      <c r="AZ23" s="45">
        <v>0</v>
      </c>
      <c r="BA23" s="45">
        <v>0</v>
      </c>
      <c r="BB23" s="45">
        <v>0</v>
      </c>
      <c r="BC23" s="45">
        <v>24741.0542</v>
      </c>
      <c r="BD23" s="45">
        <v>16315.336</v>
      </c>
      <c r="BE23" s="45">
        <v>9000</v>
      </c>
      <c r="BF23" s="45">
        <v>1778.292</v>
      </c>
      <c r="BG23" s="45">
        <v>0</v>
      </c>
      <c r="BH23" s="45">
        <v>0</v>
      </c>
      <c r="BI23" s="45">
        <v>0</v>
      </c>
      <c r="BJ23" s="45">
        <v>0</v>
      </c>
      <c r="BK23" s="45">
        <v>0</v>
      </c>
      <c r="BL23" s="45">
        <v>-464.579</v>
      </c>
      <c r="BM23" s="45">
        <v>0</v>
      </c>
      <c r="BN23" s="45">
        <v>0</v>
      </c>
    </row>
    <row r="24" spans="1:66" s="41" customFormat="1" ht="21" customHeight="1">
      <c r="A24" s="49">
        <v>15</v>
      </c>
      <c r="B24" s="47" t="s">
        <v>108</v>
      </c>
      <c r="C24" s="45">
        <f t="shared" si="0"/>
        <v>24981.416299999997</v>
      </c>
      <c r="D24" s="45">
        <f t="shared" si="1"/>
        <v>23860.411</v>
      </c>
      <c r="E24" s="45">
        <f t="shared" si="2"/>
        <v>18683.3</v>
      </c>
      <c r="F24" s="45">
        <f t="shared" si="3"/>
        <v>18592.333</v>
      </c>
      <c r="G24" s="45">
        <f t="shared" si="4"/>
        <v>6298.1163</v>
      </c>
      <c r="H24" s="45">
        <f t="shared" si="5"/>
        <v>5268.078</v>
      </c>
      <c r="I24" s="45">
        <v>12693.4</v>
      </c>
      <c r="J24" s="45">
        <v>12692.903</v>
      </c>
      <c r="K24" s="45">
        <v>0</v>
      </c>
      <c r="L24" s="45">
        <v>0</v>
      </c>
      <c r="M24" s="45">
        <v>2287.8</v>
      </c>
      <c r="N24" s="45">
        <v>2266.57</v>
      </c>
      <c r="O24" s="45">
        <v>130</v>
      </c>
      <c r="P24" s="45">
        <v>130</v>
      </c>
      <c r="Q24" s="45">
        <v>0</v>
      </c>
      <c r="R24" s="45">
        <v>0</v>
      </c>
      <c r="S24" s="45">
        <v>86.8</v>
      </c>
      <c r="T24" s="45">
        <v>86.77</v>
      </c>
      <c r="U24" s="45">
        <v>100</v>
      </c>
      <c r="V24" s="45">
        <v>100</v>
      </c>
      <c r="W24" s="45">
        <v>591</v>
      </c>
      <c r="X24" s="45">
        <v>585</v>
      </c>
      <c r="Y24" s="45">
        <v>481</v>
      </c>
      <c r="Z24" s="45">
        <v>475</v>
      </c>
      <c r="AA24" s="45">
        <v>200</v>
      </c>
      <c r="AB24" s="45">
        <v>200</v>
      </c>
      <c r="AC24" s="45">
        <v>1180</v>
      </c>
      <c r="AD24" s="45">
        <v>1164.8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1200</v>
      </c>
      <c r="AP24" s="45">
        <v>1200</v>
      </c>
      <c r="AQ24" s="45">
        <f t="shared" si="6"/>
        <v>2502.1</v>
      </c>
      <c r="AR24" s="45">
        <f t="shared" si="7"/>
        <v>2432.86</v>
      </c>
      <c r="AS24" s="45">
        <v>2502.1</v>
      </c>
      <c r="AT24" s="45">
        <v>2432.86</v>
      </c>
      <c r="AU24" s="45">
        <v>0</v>
      </c>
      <c r="AV24" s="45">
        <v>0</v>
      </c>
      <c r="AW24" s="45">
        <v>2482.1</v>
      </c>
      <c r="AX24" s="45">
        <v>2413.16</v>
      </c>
      <c r="AY24" s="45">
        <v>0</v>
      </c>
      <c r="AZ24" s="45">
        <v>0</v>
      </c>
      <c r="BA24" s="45">
        <v>0</v>
      </c>
      <c r="BB24" s="45">
        <v>0</v>
      </c>
      <c r="BC24" s="45">
        <v>4240</v>
      </c>
      <c r="BD24" s="45">
        <v>3856.08</v>
      </c>
      <c r="BE24" s="45">
        <v>2058.1163</v>
      </c>
      <c r="BF24" s="45">
        <v>1887.448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-475.45</v>
      </c>
      <c r="BM24" s="45">
        <v>0</v>
      </c>
      <c r="BN24" s="45">
        <v>0</v>
      </c>
    </row>
    <row r="25" spans="1:66" s="41" customFormat="1" ht="19.5" customHeight="1">
      <c r="A25" s="49">
        <v>16</v>
      </c>
      <c r="B25" s="47" t="s">
        <v>109</v>
      </c>
      <c r="C25" s="45">
        <f t="shared" si="0"/>
        <v>4043.2580000000003</v>
      </c>
      <c r="D25" s="45">
        <f t="shared" si="1"/>
        <v>3967.404</v>
      </c>
      <c r="E25" s="45">
        <f t="shared" si="2"/>
        <v>4018.2000000000003</v>
      </c>
      <c r="F25" s="45">
        <f t="shared" si="3"/>
        <v>3967.404</v>
      </c>
      <c r="G25" s="45">
        <f t="shared" si="4"/>
        <v>25.058</v>
      </c>
      <c r="H25" s="45">
        <f t="shared" si="5"/>
        <v>0</v>
      </c>
      <c r="I25" s="45">
        <v>3606.8</v>
      </c>
      <c r="J25" s="45">
        <v>3598.323</v>
      </c>
      <c r="K25" s="45">
        <v>0</v>
      </c>
      <c r="L25" s="45">
        <v>0</v>
      </c>
      <c r="M25" s="45">
        <v>210.5</v>
      </c>
      <c r="N25" s="45">
        <v>190.56</v>
      </c>
      <c r="O25" s="45">
        <v>70</v>
      </c>
      <c r="P25" s="45">
        <v>70</v>
      </c>
      <c r="Q25" s="45">
        <v>0</v>
      </c>
      <c r="R25" s="45">
        <v>0</v>
      </c>
      <c r="S25" s="45">
        <v>102</v>
      </c>
      <c r="T25" s="45">
        <v>82.06</v>
      </c>
      <c r="U25" s="45">
        <v>0</v>
      </c>
      <c r="V25" s="45">
        <v>0</v>
      </c>
      <c r="W25" s="45">
        <v>38.5</v>
      </c>
      <c r="X25" s="45">
        <v>38.5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  <c r="AM25" s="45">
        <v>0</v>
      </c>
      <c r="AN25" s="45">
        <v>0</v>
      </c>
      <c r="AO25" s="45">
        <v>0</v>
      </c>
      <c r="AP25" s="45">
        <v>0</v>
      </c>
      <c r="AQ25" s="45">
        <f t="shared" si="6"/>
        <v>200.9</v>
      </c>
      <c r="AR25" s="45">
        <f t="shared" si="7"/>
        <v>178.521</v>
      </c>
      <c r="AS25" s="45">
        <v>200.9</v>
      </c>
      <c r="AT25" s="45">
        <v>178.521</v>
      </c>
      <c r="AU25" s="45">
        <v>0</v>
      </c>
      <c r="AV25" s="45">
        <v>0</v>
      </c>
      <c r="AW25" s="45">
        <v>200.9</v>
      </c>
      <c r="AX25" s="45">
        <v>178.521</v>
      </c>
      <c r="AY25" s="45">
        <v>0</v>
      </c>
      <c r="AZ25" s="45">
        <v>0</v>
      </c>
      <c r="BA25" s="45">
        <v>0</v>
      </c>
      <c r="BB25" s="45">
        <v>0</v>
      </c>
      <c r="BC25" s="45">
        <v>0</v>
      </c>
      <c r="BD25" s="45">
        <v>0</v>
      </c>
      <c r="BE25" s="45">
        <v>25.058</v>
      </c>
      <c r="BF25" s="45">
        <v>0</v>
      </c>
      <c r="BG25" s="45">
        <v>0</v>
      </c>
      <c r="BH25" s="45">
        <v>0</v>
      </c>
      <c r="BI25" s="45">
        <v>0</v>
      </c>
      <c r="BJ25" s="45">
        <v>0</v>
      </c>
      <c r="BK25" s="45">
        <v>0</v>
      </c>
      <c r="BL25" s="45">
        <v>0</v>
      </c>
      <c r="BM25" s="45">
        <v>0</v>
      </c>
      <c r="BN25" s="45">
        <v>0</v>
      </c>
    </row>
    <row r="26" spans="1:66" s="41" customFormat="1" ht="19.5" customHeight="1">
      <c r="A26" s="49">
        <v>17</v>
      </c>
      <c r="B26" s="47" t="s">
        <v>110</v>
      </c>
      <c r="C26" s="45">
        <f t="shared" si="0"/>
        <v>11328.065</v>
      </c>
      <c r="D26" s="45">
        <f t="shared" si="1"/>
        <v>10405.908</v>
      </c>
      <c r="E26" s="45">
        <f t="shared" si="2"/>
        <v>10467.654</v>
      </c>
      <c r="F26" s="45">
        <f t="shared" si="3"/>
        <v>10405.908</v>
      </c>
      <c r="G26" s="45">
        <f t="shared" si="4"/>
        <v>860.411</v>
      </c>
      <c r="H26" s="45">
        <f t="shared" si="5"/>
        <v>0</v>
      </c>
      <c r="I26" s="45">
        <v>6120.354</v>
      </c>
      <c r="J26" s="45">
        <v>6120.354</v>
      </c>
      <c r="K26" s="45">
        <v>0</v>
      </c>
      <c r="L26" s="45">
        <v>0</v>
      </c>
      <c r="M26" s="45">
        <v>647.3</v>
      </c>
      <c r="N26" s="45">
        <v>585.554</v>
      </c>
      <c r="O26" s="45">
        <v>60</v>
      </c>
      <c r="P26" s="45">
        <v>0</v>
      </c>
      <c r="Q26" s="45">
        <v>0</v>
      </c>
      <c r="R26" s="45">
        <v>0</v>
      </c>
      <c r="S26" s="45">
        <v>70</v>
      </c>
      <c r="T26" s="45">
        <v>70</v>
      </c>
      <c r="U26" s="45">
        <v>60</v>
      </c>
      <c r="V26" s="45">
        <v>60</v>
      </c>
      <c r="W26" s="45">
        <v>78</v>
      </c>
      <c r="X26" s="45">
        <v>76.64</v>
      </c>
      <c r="Y26" s="45">
        <v>0</v>
      </c>
      <c r="Z26" s="45">
        <v>0</v>
      </c>
      <c r="AA26" s="45">
        <v>30</v>
      </c>
      <c r="AB26" s="45">
        <v>30</v>
      </c>
      <c r="AC26" s="45">
        <v>349.3</v>
      </c>
      <c r="AD26" s="45">
        <v>348.914</v>
      </c>
      <c r="AE26" s="45">
        <v>0</v>
      </c>
      <c r="AF26" s="45">
        <v>0</v>
      </c>
      <c r="AG26" s="45">
        <v>3200</v>
      </c>
      <c r="AH26" s="45">
        <v>3200</v>
      </c>
      <c r="AI26" s="45">
        <v>3200</v>
      </c>
      <c r="AJ26" s="45">
        <v>3200</v>
      </c>
      <c r="AK26" s="45">
        <v>0</v>
      </c>
      <c r="AL26" s="45">
        <v>0</v>
      </c>
      <c r="AM26" s="45">
        <v>0</v>
      </c>
      <c r="AN26" s="45">
        <v>0</v>
      </c>
      <c r="AO26" s="45">
        <v>0</v>
      </c>
      <c r="AP26" s="45">
        <v>0</v>
      </c>
      <c r="AQ26" s="45">
        <f t="shared" si="6"/>
        <v>500</v>
      </c>
      <c r="AR26" s="45">
        <f t="shared" si="7"/>
        <v>500</v>
      </c>
      <c r="AS26" s="45">
        <v>500</v>
      </c>
      <c r="AT26" s="45">
        <v>500</v>
      </c>
      <c r="AU26" s="45">
        <v>0</v>
      </c>
      <c r="AV26" s="45">
        <v>0</v>
      </c>
      <c r="AW26" s="45">
        <v>500</v>
      </c>
      <c r="AX26" s="45">
        <v>500</v>
      </c>
      <c r="AY26" s="45">
        <v>0</v>
      </c>
      <c r="AZ26" s="45">
        <v>0</v>
      </c>
      <c r="BA26" s="45">
        <v>0</v>
      </c>
      <c r="BB26" s="45">
        <v>0</v>
      </c>
      <c r="BC26" s="45">
        <v>0</v>
      </c>
      <c r="BD26" s="45">
        <v>0</v>
      </c>
      <c r="BE26" s="45">
        <v>860.411</v>
      </c>
      <c r="BF26" s="45">
        <v>0</v>
      </c>
      <c r="BG26" s="45">
        <v>0</v>
      </c>
      <c r="BH26" s="45">
        <v>0</v>
      </c>
      <c r="BI26" s="45">
        <v>0</v>
      </c>
      <c r="BJ26" s="45">
        <v>0</v>
      </c>
      <c r="BK26" s="45">
        <v>0</v>
      </c>
      <c r="BL26" s="45">
        <v>0</v>
      </c>
      <c r="BM26" s="45">
        <v>0</v>
      </c>
      <c r="BN26" s="45">
        <v>0</v>
      </c>
    </row>
    <row r="27" spans="1:66" s="41" customFormat="1" ht="21" customHeight="1">
      <c r="A27" s="49">
        <v>18</v>
      </c>
      <c r="B27" s="47" t="s">
        <v>111</v>
      </c>
      <c r="C27" s="45">
        <f t="shared" si="0"/>
        <v>4350.5</v>
      </c>
      <c r="D27" s="45">
        <f t="shared" si="1"/>
        <v>4350.484</v>
      </c>
      <c r="E27" s="45">
        <f t="shared" si="2"/>
        <v>4350.5</v>
      </c>
      <c r="F27" s="45">
        <f t="shared" si="3"/>
        <v>4350.484</v>
      </c>
      <c r="G27" s="45">
        <f t="shared" si="4"/>
        <v>0</v>
      </c>
      <c r="H27" s="45">
        <f t="shared" si="5"/>
        <v>0</v>
      </c>
      <c r="I27" s="45">
        <v>4054.3</v>
      </c>
      <c r="J27" s="45">
        <v>4054.3</v>
      </c>
      <c r="K27" s="45">
        <v>0</v>
      </c>
      <c r="L27" s="45">
        <v>0</v>
      </c>
      <c r="M27" s="45">
        <v>77.5</v>
      </c>
      <c r="N27" s="45">
        <v>77.484</v>
      </c>
      <c r="O27" s="45">
        <v>70</v>
      </c>
      <c r="P27" s="45">
        <v>69.984</v>
      </c>
      <c r="Q27" s="45">
        <v>0</v>
      </c>
      <c r="R27" s="45">
        <v>0</v>
      </c>
      <c r="S27" s="45">
        <v>0</v>
      </c>
      <c r="T27" s="45">
        <v>0</v>
      </c>
      <c r="U27" s="45">
        <v>0</v>
      </c>
      <c r="V27" s="45">
        <v>0</v>
      </c>
      <c r="W27" s="45">
        <v>7.5</v>
      </c>
      <c r="X27" s="45">
        <v>7.5</v>
      </c>
      <c r="Y27" s="45">
        <v>0</v>
      </c>
      <c r="Z27" s="45">
        <v>0</v>
      </c>
      <c r="AA27" s="45">
        <v>0</v>
      </c>
      <c r="AB27" s="45">
        <v>0</v>
      </c>
      <c r="AC27" s="45">
        <v>0</v>
      </c>
      <c r="AD27" s="45">
        <v>0</v>
      </c>
      <c r="AE27" s="45">
        <v>0</v>
      </c>
      <c r="AF27" s="45">
        <v>0</v>
      </c>
      <c r="AG27" s="45">
        <v>0</v>
      </c>
      <c r="AH27" s="45">
        <v>0</v>
      </c>
      <c r="AI27" s="45">
        <v>0</v>
      </c>
      <c r="AJ27" s="45">
        <v>0</v>
      </c>
      <c r="AK27" s="45">
        <v>0</v>
      </c>
      <c r="AL27" s="45">
        <v>0</v>
      </c>
      <c r="AM27" s="45">
        <v>0</v>
      </c>
      <c r="AN27" s="45">
        <v>0</v>
      </c>
      <c r="AO27" s="45">
        <v>0</v>
      </c>
      <c r="AP27" s="45">
        <v>0</v>
      </c>
      <c r="AQ27" s="45">
        <f t="shared" si="6"/>
        <v>218.7</v>
      </c>
      <c r="AR27" s="45">
        <f t="shared" si="7"/>
        <v>218.7</v>
      </c>
      <c r="AS27" s="45">
        <v>218.7</v>
      </c>
      <c r="AT27" s="45">
        <v>218.7</v>
      </c>
      <c r="AU27" s="45">
        <v>0</v>
      </c>
      <c r="AV27" s="45">
        <v>0</v>
      </c>
      <c r="AW27" s="45">
        <v>218.7</v>
      </c>
      <c r="AX27" s="45">
        <v>218.7</v>
      </c>
      <c r="AY27" s="45">
        <v>0</v>
      </c>
      <c r="AZ27" s="45">
        <v>0</v>
      </c>
      <c r="BA27" s="45">
        <v>0</v>
      </c>
      <c r="BB27" s="45">
        <v>0</v>
      </c>
      <c r="BC27" s="45">
        <v>0</v>
      </c>
      <c r="BD27" s="45">
        <v>0</v>
      </c>
      <c r="BE27" s="45">
        <v>0</v>
      </c>
      <c r="BF27" s="45">
        <v>0</v>
      </c>
      <c r="BG27" s="45">
        <v>0</v>
      </c>
      <c r="BH27" s="45">
        <v>0</v>
      </c>
      <c r="BI27" s="45">
        <v>0</v>
      </c>
      <c r="BJ27" s="45">
        <v>0</v>
      </c>
      <c r="BK27" s="45">
        <v>0</v>
      </c>
      <c r="BL27" s="45">
        <v>0</v>
      </c>
      <c r="BM27" s="45">
        <v>0</v>
      </c>
      <c r="BN27" s="45">
        <v>0</v>
      </c>
    </row>
    <row r="28" spans="1:66" s="41" customFormat="1" ht="21" customHeight="1">
      <c r="A28" s="49">
        <v>19</v>
      </c>
      <c r="B28" s="47" t="s">
        <v>112</v>
      </c>
      <c r="C28" s="45">
        <f t="shared" si="0"/>
        <v>5357.4</v>
      </c>
      <c r="D28" s="45">
        <f t="shared" si="1"/>
        <v>4875.063999999999</v>
      </c>
      <c r="E28" s="45">
        <f t="shared" si="2"/>
        <v>5357.4</v>
      </c>
      <c r="F28" s="45">
        <f t="shared" si="3"/>
        <v>4875.063999999999</v>
      </c>
      <c r="G28" s="45">
        <f t="shared" si="4"/>
        <v>0</v>
      </c>
      <c r="H28" s="45">
        <f t="shared" si="5"/>
        <v>0</v>
      </c>
      <c r="I28" s="45">
        <v>4879.5</v>
      </c>
      <c r="J28" s="45">
        <v>4557.4</v>
      </c>
      <c r="K28" s="45">
        <v>0</v>
      </c>
      <c r="L28" s="45">
        <v>0</v>
      </c>
      <c r="M28" s="45">
        <v>210</v>
      </c>
      <c r="N28" s="45">
        <v>50</v>
      </c>
      <c r="O28" s="45">
        <v>10</v>
      </c>
      <c r="P28" s="45">
        <v>10</v>
      </c>
      <c r="Q28" s="45">
        <v>0</v>
      </c>
      <c r="R28" s="45">
        <v>0</v>
      </c>
      <c r="S28" s="45">
        <v>20</v>
      </c>
      <c r="T28" s="45">
        <v>0</v>
      </c>
      <c r="U28" s="45">
        <v>0</v>
      </c>
      <c r="V28" s="45">
        <v>0</v>
      </c>
      <c r="W28" s="45">
        <v>120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60</v>
      </c>
      <c r="AD28" s="45">
        <v>40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f t="shared" si="6"/>
        <v>267.9</v>
      </c>
      <c r="AR28" s="45">
        <f t="shared" si="7"/>
        <v>267.664</v>
      </c>
      <c r="AS28" s="45">
        <v>267.9</v>
      </c>
      <c r="AT28" s="45">
        <v>267.664</v>
      </c>
      <c r="AU28" s="45">
        <v>0</v>
      </c>
      <c r="AV28" s="45">
        <v>0</v>
      </c>
      <c r="AW28" s="45">
        <v>267.9</v>
      </c>
      <c r="AX28" s="45">
        <v>267.664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</row>
    <row r="29" spans="1:66" s="41" customFormat="1" ht="21" customHeight="1">
      <c r="A29" s="49">
        <v>20</v>
      </c>
      <c r="B29" s="47" t="s">
        <v>113</v>
      </c>
      <c r="C29" s="45">
        <f t="shared" si="0"/>
        <v>3979.8630000000003</v>
      </c>
      <c r="D29" s="45">
        <f t="shared" si="1"/>
        <v>3979.8630000000003</v>
      </c>
      <c r="E29" s="45">
        <f t="shared" si="2"/>
        <v>3935.9</v>
      </c>
      <c r="F29" s="45">
        <f t="shared" si="3"/>
        <v>3935.9</v>
      </c>
      <c r="G29" s="45">
        <f t="shared" si="4"/>
        <v>43.96300000000002</v>
      </c>
      <c r="H29" s="45">
        <f t="shared" si="5"/>
        <v>43.962999999999965</v>
      </c>
      <c r="I29" s="45">
        <v>3666.5</v>
      </c>
      <c r="J29" s="45">
        <v>3666.5</v>
      </c>
      <c r="K29" s="45">
        <v>0</v>
      </c>
      <c r="L29" s="45">
        <v>0</v>
      </c>
      <c r="M29" s="45">
        <v>66.4</v>
      </c>
      <c r="N29" s="45">
        <v>66.4</v>
      </c>
      <c r="O29" s="45">
        <v>0</v>
      </c>
      <c r="P29" s="45">
        <v>0</v>
      </c>
      <c r="Q29" s="45">
        <v>0</v>
      </c>
      <c r="R29" s="45">
        <v>0</v>
      </c>
      <c r="S29" s="45">
        <v>54</v>
      </c>
      <c r="T29" s="45">
        <v>54</v>
      </c>
      <c r="U29" s="45">
        <v>0</v>
      </c>
      <c r="V29" s="45">
        <v>0</v>
      </c>
      <c r="W29" s="45">
        <v>12.4</v>
      </c>
      <c r="X29" s="45">
        <v>12.4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  <c r="AM29" s="45">
        <v>0</v>
      </c>
      <c r="AN29" s="45">
        <v>0</v>
      </c>
      <c r="AO29" s="45">
        <v>0</v>
      </c>
      <c r="AP29" s="45">
        <v>0</v>
      </c>
      <c r="AQ29" s="45">
        <f t="shared" si="6"/>
        <v>203</v>
      </c>
      <c r="AR29" s="45">
        <f t="shared" si="7"/>
        <v>203</v>
      </c>
      <c r="AS29" s="45">
        <v>203</v>
      </c>
      <c r="AT29" s="45">
        <v>203</v>
      </c>
      <c r="AU29" s="45">
        <v>0</v>
      </c>
      <c r="AV29" s="45">
        <v>0</v>
      </c>
      <c r="AW29" s="45">
        <v>200</v>
      </c>
      <c r="AX29" s="45">
        <v>200</v>
      </c>
      <c r="AY29" s="45">
        <v>0</v>
      </c>
      <c r="AZ29" s="45">
        <v>0</v>
      </c>
      <c r="BA29" s="45">
        <v>0</v>
      </c>
      <c r="BB29" s="45">
        <v>0</v>
      </c>
      <c r="BC29" s="45">
        <v>402.3</v>
      </c>
      <c r="BD29" s="45">
        <v>402.289</v>
      </c>
      <c r="BE29" s="45">
        <v>0</v>
      </c>
      <c r="BF29" s="45">
        <v>0</v>
      </c>
      <c r="BG29" s="45">
        <v>0</v>
      </c>
      <c r="BH29" s="45">
        <v>0</v>
      </c>
      <c r="BI29" s="45">
        <v>0</v>
      </c>
      <c r="BJ29" s="45">
        <v>0</v>
      </c>
      <c r="BK29" s="45">
        <v>-358.337</v>
      </c>
      <c r="BL29" s="45">
        <v>-358.326</v>
      </c>
      <c r="BM29" s="45">
        <v>0</v>
      </c>
      <c r="BN29" s="45">
        <v>0</v>
      </c>
    </row>
    <row r="30" spans="1:66" s="41" customFormat="1" ht="21" customHeight="1">
      <c r="A30" s="49">
        <v>21</v>
      </c>
      <c r="B30" s="47" t="s">
        <v>114</v>
      </c>
      <c r="C30" s="45">
        <f t="shared" si="0"/>
        <v>6180.997</v>
      </c>
      <c r="D30" s="45">
        <f t="shared" si="1"/>
        <v>5669.61</v>
      </c>
      <c r="E30" s="45">
        <f t="shared" si="2"/>
        <v>5834.21</v>
      </c>
      <c r="F30" s="45">
        <f t="shared" si="3"/>
        <v>5834.21</v>
      </c>
      <c r="G30" s="45">
        <f t="shared" si="4"/>
        <v>346.787</v>
      </c>
      <c r="H30" s="45">
        <f t="shared" si="5"/>
        <v>-164.6</v>
      </c>
      <c r="I30" s="45">
        <v>5212.51</v>
      </c>
      <c r="J30" s="45">
        <v>5212.51</v>
      </c>
      <c r="K30" s="45">
        <v>0</v>
      </c>
      <c r="L30" s="45">
        <v>0</v>
      </c>
      <c r="M30" s="45">
        <v>330</v>
      </c>
      <c r="N30" s="45">
        <v>330</v>
      </c>
      <c r="O30" s="45">
        <v>120</v>
      </c>
      <c r="P30" s="45">
        <v>120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20</v>
      </c>
      <c r="X30" s="45">
        <v>20</v>
      </c>
      <c r="Y30" s="45">
        <v>0</v>
      </c>
      <c r="Z30" s="45">
        <v>0</v>
      </c>
      <c r="AA30" s="45">
        <v>0</v>
      </c>
      <c r="AB30" s="45">
        <v>0</v>
      </c>
      <c r="AC30" s="45">
        <v>190</v>
      </c>
      <c r="AD30" s="45">
        <v>190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  <c r="AM30" s="45">
        <v>0</v>
      </c>
      <c r="AN30" s="45">
        <v>0</v>
      </c>
      <c r="AO30" s="45">
        <v>0</v>
      </c>
      <c r="AP30" s="45">
        <v>0</v>
      </c>
      <c r="AQ30" s="45">
        <f t="shared" si="6"/>
        <v>291.7</v>
      </c>
      <c r="AR30" s="45">
        <f t="shared" si="7"/>
        <v>291.7</v>
      </c>
      <c r="AS30" s="45">
        <v>291.7</v>
      </c>
      <c r="AT30" s="45">
        <v>291.7</v>
      </c>
      <c r="AU30" s="45">
        <v>0</v>
      </c>
      <c r="AV30" s="45">
        <v>0</v>
      </c>
      <c r="AW30" s="45">
        <v>291.7</v>
      </c>
      <c r="AX30" s="45">
        <v>291.7</v>
      </c>
      <c r="AY30" s="45">
        <v>0</v>
      </c>
      <c r="AZ30" s="45">
        <v>0</v>
      </c>
      <c r="BA30" s="45">
        <v>0</v>
      </c>
      <c r="BB30" s="45">
        <v>0</v>
      </c>
      <c r="BC30" s="45">
        <v>356.387</v>
      </c>
      <c r="BD30" s="45">
        <v>0</v>
      </c>
      <c r="BE30" s="45">
        <v>0</v>
      </c>
      <c r="BF30" s="45">
        <v>0</v>
      </c>
      <c r="BG30" s="45">
        <v>0</v>
      </c>
      <c r="BH30" s="45">
        <v>0</v>
      </c>
      <c r="BI30" s="45">
        <v>0</v>
      </c>
      <c r="BJ30" s="45">
        <v>0</v>
      </c>
      <c r="BK30" s="45">
        <v>-9.6</v>
      </c>
      <c r="BL30" s="45">
        <v>-164.6</v>
      </c>
      <c r="BM30" s="45">
        <v>0</v>
      </c>
      <c r="BN30" s="45">
        <v>0</v>
      </c>
    </row>
    <row r="31" spans="1:66" s="41" customFormat="1" ht="18.75" customHeight="1">
      <c r="A31" s="49">
        <v>22</v>
      </c>
      <c r="B31" s="47" t="s">
        <v>115</v>
      </c>
      <c r="C31" s="45">
        <f t="shared" si="0"/>
        <v>6469.3094</v>
      </c>
      <c r="D31" s="45">
        <f t="shared" si="1"/>
        <v>6067.357000000001</v>
      </c>
      <c r="E31" s="45">
        <f t="shared" si="2"/>
        <v>5267.8</v>
      </c>
      <c r="F31" s="45">
        <f t="shared" si="3"/>
        <v>5267.357000000001</v>
      </c>
      <c r="G31" s="45">
        <f t="shared" si="4"/>
        <v>1201.5094</v>
      </c>
      <c r="H31" s="45">
        <f t="shared" si="5"/>
        <v>800</v>
      </c>
      <c r="I31" s="45">
        <v>4640</v>
      </c>
      <c r="J31" s="45">
        <v>4639.993</v>
      </c>
      <c r="K31" s="45">
        <v>0</v>
      </c>
      <c r="L31" s="45">
        <v>0</v>
      </c>
      <c r="M31" s="45">
        <v>255.16</v>
      </c>
      <c r="N31" s="45">
        <v>254.724</v>
      </c>
      <c r="O31" s="45">
        <v>50</v>
      </c>
      <c r="P31" s="45">
        <v>49.564</v>
      </c>
      <c r="Q31" s="45">
        <v>0</v>
      </c>
      <c r="R31" s="45">
        <v>0</v>
      </c>
      <c r="S31" s="45">
        <v>102</v>
      </c>
      <c r="T31" s="45">
        <v>102</v>
      </c>
      <c r="U31" s="45">
        <v>45.16</v>
      </c>
      <c r="V31" s="45">
        <v>45.16</v>
      </c>
      <c r="W31" s="45">
        <v>30</v>
      </c>
      <c r="X31" s="45">
        <v>30</v>
      </c>
      <c r="Y31" s="45">
        <v>0</v>
      </c>
      <c r="Z31" s="45">
        <v>0</v>
      </c>
      <c r="AA31" s="45">
        <v>0</v>
      </c>
      <c r="AB31" s="45">
        <v>0</v>
      </c>
      <c r="AC31" s="45">
        <v>0</v>
      </c>
      <c r="AD31" s="45">
        <v>0</v>
      </c>
      <c r="AE31" s="45">
        <v>0</v>
      </c>
      <c r="AF31" s="45">
        <v>0</v>
      </c>
      <c r="AG31" s="45">
        <v>0</v>
      </c>
      <c r="AH31" s="45">
        <v>0</v>
      </c>
      <c r="AI31" s="45">
        <v>0</v>
      </c>
      <c r="AJ31" s="45">
        <v>0</v>
      </c>
      <c r="AK31" s="45">
        <v>0</v>
      </c>
      <c r="AL31" s="45">
        <v>0</v>
      </c>
      <c r="AM31" s="45">
        <v>0</v>
      </c>
      <c r="AN31" s="45">
        <v>0</v>
      </c>
      <c r="AO31" s="45">
        <v>0</v>
      </c>
      <c r="AP31" s="45">
        <v>0</v>
      </c>
      <c r="AQ31" s="45">
        <f t="shared" si="6"/>
        <v>372.64</v>
      </c>
      <c r="AR31" s="45">
        <f t="shared" si="7"/>
        <v>372.64</v>
      </c>
      <c r="AS31" s="45">
        <v>372.64</v>
      </c>
      <c r="AT31" s="45">
        <v>372.64</v>
      </c>
      <c r="AU31" s="45">
        <v>0</v>
      </c>
      <c r="AV31" s="45">
        <v>0</v>
      </c>
      <c r="AW31" s="45">
        <v>372.64</v>
      </c>
      <c r="AX31" s="45">
        <v>372.64</v>
      </c>
      <c r="AY31" s="45">
        <v>0</v>
      </c>
      <c r="AZ31" s="45">
        <v>0</v>
      </c>
      <c r="BA31" s="45">
        <v>0</v>
      </c>
      <c r="BB31" s="45">
        <v>0</v>
      </c>
      <c r="BC31" s="45">
        <v>1001.5094</v>
      </c>
      <c r="BD31" s="45">
        <v>800</v>
      </c>
      <c r="BE31" s="45">
        <v>200</v>
      </c>
      <c r="BF31" s="45">
        <v>0</v>
      </c>
      <c r="BG31" s="45">
        <v>0</v>
      </c>
      <c r="BH31" s="45">
        <v>0</v>
      </c>
      <c r="BI31" s="45">
        <v>0</v>
      </c>
      <c r="BJ31" s="45">
        <v>0</v>
      </c>
      <c r="BK31" s="45">
        <v>0</v>
      </c>
      <c r="BL31" s="45">
        <v>0</v>
      </c>
      <c r="BM31" s="45">
        <v>0</v>
      </c>
      <c r="BN31" s="45">
        <v>0</v>
      </c>
    </row>
    <row r="32" spans="1:66" ht="16.5" customHeight="1">
      <c r="A32" s="49">
        <v>23</v>
      </c>
      <c r="B32" s="47" t="s">
        <v>116</v>
      </c>
      <c r="C32" s="45">
        <f t="shared" si="0"/>
        <v>4618.3</v>
      </c>
      <c r="D32" s="45">
        <f t="shared" si="1"/>
        <v>4618.282</v>
      </c>
      <c r="E32" s="45">
        <f t="shared" si="2"/>
        <v>4618.3</v>
      </c>
      <c r="F32" s="45">
        <f t="shared" si="3"/>
        <v>4618.282</v>
      </c>
      <c r="G32" s="45">
        <f t="shared" si="4"/>
        <v>0</v>
      </c>
      <c r="H32" s="45">
        <f t="shared" si="5"/>
        <v>0</v>
      </c>
      <c r="I32" s="45">
        <v>4367.3</v>
      </c>
      <c r="J32" s="45">
        <v>4367.282</v>
      </c>
      <c r="K32" s="45">
        <v>0</v>
      </c>
      <c r="L32" s="45">
        <v>0</v>
      </c>
      <c r="M32" s="45">
        <v>20</v>
      </c>
      <c r="N32" s="45">
        <v>20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20</v>
      </c>
      <c r="X32" s="45">
        <v>20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f t="shared" si="6"/>
        <v>231</v>
      </c>
      <c r="AR32" s="45">
        <f t="shared" si="7"/>
        <v>231</v>
      </c>
      <c r="AS32" s="45">
        <v>231</v>
      </c>
      <c r="AT32" s="45">
        <v>231</v>
      </c>
      <c r="AU32" s="45">
        <v>0</v>
      </c>
      <c r="AV32" s="45">
        <v>0</v>
      </c>
      <c r="AW32" s="45">
        <v>231</v>
      </c>
      <c r="AX32" s="45">
        <v>231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</row>
    <row r="33" spans="1:66" ht="16.5" customHeight="1">
      <c r="A33" s="49">
        <v>24</v>
      </c>
      <c r="B33" s="47" t="s">
        <v>117</v>
      </c>
      <c r="C33" s="45">
        <f t="shared" si="0"/>
        <v>4925.032</v>
      </c>
      <c r="D33" s="45">
        <f t="shared" si="1"/>
        <v>4906.9439999999995</v>
      </c>
      <c r="E33" s="45">
        <f t="shared" si="2"/>
        <v>4924.5</v>
      </c>
      <c r="F33" s="45">
        <f t="shared" si="3"/>
        <v>4906.9439999999995</v>
      </c>
      <c r="G33" s="45">
        <f t="shared" si="4"/>
        <v>0.532</v>
      </c>
      <c r="H33" s="45">
        <f t="shared" si="5"/>
        <v>0</v>
      </c>
      <c r="I33" s="45">
        <v>4341</v>
      </c>
      <c r="J33" s="45">
        <v>4328.304</v>
      </c>
      <c r="K33" s="45">
        <v>0</v>
      </c>
      <c r="L33" s="45">
        <v>0</v>
      </c>
      <c r="M33" s="45">
        <v>337.3</v>
      </c>
      <c r="N33" s="45">
        <v>332.44</v>
      </c>
      <c r="O33" s="45">
        <v>50</v>
      </c>
      <c r="P33" s="45">
        <v>50</v>
      </c>
      <c r="Q33" s="45">
        <v>0</v>
      </c>
      <c r="R33" s="45">
        <v>0</v>
      </c>
      <c r="S33" s="45">
        <v>66</v>
      </c>
      <c r="T33" s="45">
        <v>66</v>
      </c>
      <c r="U33" s="45">
        <v>131.3</v>
      </c>
      <c r="V33" s="45">
        <v>131.3</v>
      </c>
      <c r="W33" s="45">
        <v>40</v>
      </c>
      <c r="X33" s="45">
        <v>35.14</v>
      </c>
      <c r="Y33" s="45">
        <v>0</v>
      </c>
      <c r="Z33" s="45">
        <v>0</v>
      </c>
      <c r="AA33" s="45">
        <v>0</v>
      </c>
      <c r="AB33" s="45">
        <v>0</v>
      </c>
      <c r="AC33" s="45">
        <v>50</v>
      </c>
      <c r="AD33" s="45">
        <v>50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f t="shared" si="6"/>
        <v>246.2</v>
      </c>
      <c r="AR33" s="45">
        <f t="shared" si="7"/>
        <v>246.2</v>
      </c>
      <c r="AS33" s="45">
        <v>246.2</v>
      </c>
      <c r="AT33" s="45">
        <v>246.2</v>
      </c>
      <c r="AU33" s="45">
        <v>0</v>
      </c>
      <c r="AV33" s="45">
        <v>0</v>
      </c>
      <c r="AW33" s="45">
        <v>246.2</v>
      </c>
      <c r="AX33" s="45">
        <v>246.2</v>
      </c>
      <c r="AY33" s="45">
        <v>0</v>
      </c>
      <c r="AZ33" s="45">
        <v>0</v>
      </c>
      <c r="BA33" s="45">
        <v>0</v>
      </c>
      <c r="BB33" s="45">
        <v>0</v>
      </c>
      <c r="BC33" s="45">
        <v>0</v>
      </c>
      <c r="BD33" s="45">
        <v>0</v>
      </c>
      <c r="BE33" s="45">
        <v>0.532</v>
      </c>
      <c r="BF33" s="45">
        <v>0</v>
      </c>
      <c r="BG33" s="45">
        <v>0</v>
      </c>
      <c r="BH33" s="45">
        <v>0</v>
      </c>
      <c r="BI33" s="45">
        <v>0</v>
      </c>
      <c r="BJ33" s="45">
        <v>0</v>
      </c>
      <c r="BK33" s="45">
        <v>0</v>
      </c>
      <c r="BL33" s="45">
        <v>0</v>
      </c>
      <c r="BM33" s="45">
        <v>0</v>
      </c>
      <c r="BN33" s="45">
        <v>0</v>
      </c>
    </row>
    <row r="34" spans="1:66" ht="16.5" customHeight="1">
      <c r="A34" s="49">
        <v>25</v>
      </c>
      <c r="B34" s="47" t="s">
        <v>118</v>
      </c>
      <c r="C34" s="45">
        <f t="shared" si="0"/>
        <v>6709.043</v>
      </c>
      <c r="D34" s="45">
        <f t="shared" si="1"/>
        <v>6704.313</v>
      </c>
      <c r="E34" s="45">
        <f t="shared" si="2"/>
        <v>6226.16</v>
      </c>
      <c r="F34" s="45">
        <f t="shared" si="3"/>
        <v>6224.656</v>
      </c>
      <c r="G34" s="45">
        <f t="shared" si="4"/>
        <v>482.883</v>
      </c>
      <c r="H34" s="45">
        <f t="shared" si="5"/>
        <v>479.657</v>
      </c>
      <c r="I34" s="45">
        <v>5546.61</v>
      </c>
      <c r="J34" s="45">
        <v>5546.604</v>
      </c>
      <c r="K34" s="45">
        <v>0</v>
      </c>
      <c r="L34" s="45">
        <v>0</v>
      </c>
      <c r="M34" s="45">
        <v>229.75</v>
      </c>
      <c r="N34" s="45">
        <v>229.722</v>
      </c>
      <c r="O34" s="45">
        <v>47.1</v>
      </c>
      <c r="P34" s="45">
        <v>47.072</v>
      </c>
      <c r="Q34" s="45">
        <v>0</v>
      </c>
      <c r="R34" s="45">
        <v>0</v>
      </c>
      <c r="S34" s="45">
        <v>101</v>
      </c>
      <c r="T34" s="45">
        <v>101</v>
      </c>
      <c r="U34" s="45">
        <v>0</v>
      </c>
      <c r="V34" s="45">
        <v>0</v>
      </c>
      <c r="W34" s="45">
        <v>64</v>
      </c>
      <c r="X34" s="45">
        <v>64</v>
      </c>
      <c r="Y34" s="45">
        <v>10</v>
      </c>
      <c r="Z34" s="45">
        <v>10</v>
      </c>
      <c r="AA34" s="45">
        <v>0</v>
      </c>
      <c r="AB34" s="45">
        <v>0</v>
      </c>
      <c r="AC34" s="45">
        <v>17.65</v>
      </c>
      <c r="AD34" s="45">
        <v>17.65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5">
        <v>0</v>
      </c>
      <c r="AQ34" s="45">
        <f t="shared" si="6"/>
        <v>449.8</v>
      </c>
      <c r="AR34" s="45">
        <f t="shared" si="7"/>
        <v>448.33</v>
      </c>
      <c r="AS34" s="45">
        <v>449.8</v>
      </c>
      <c r="AT34" s="45">
        <v>448.33</v>
      </c>
      <c r="AU34" s="45">
        <v>0</v>
      </c>
      <c r="AV34" s="45">
        <v>0</v>
      </c>
      <c r="AW34" s="45">
        <v>444.8</v>
      </c>
      <c r="AX34" s="45">
        <v>443.33</v>
      </c>
      <c r="AY34" s="45">
        <v>0</v>
      </c>
      <c r="AZ34" s="45">
        <v>0</v>
      </c>
      <c r="BA34" s="45">
        <v>0</v>
      </c>
      <c r="BB34" s="45">
        <v>0</v>
      </c>
      <c r="BC34" s="45">
        <v>482.883</v>
      </c>
      <c r="BD34" s="45">
        <v>479.657</v>
      </c>
      <c r="BE34" s="45">
        <v>0</v>
      </c>
      <c r="BF34" s="45">
        <v>0</v>
      </c>
      <c r="BG34" s="45">
        <v>0</v>
      </c>
      <c r="BH34" s="45">
        <v>0</v>
      </c>
      <c r="BI34" s="45">
        <v>0</v>
      </c>
      <c r="BJ34" s="45">
        <v>0</v>
      </c>
      <c r="BK34" s="45">
        <v>0</v>
      </c>
      <c r="BL34" s="45">
        <v>0</v>
      </c>
      <c r="BM34" s="45">
        <v>0</v>
      </c>
      <c r="BN34" s="45">
        <v>0</v>
      </c>
    </row>
    <row r="35" spans="1:66" ht="16.5" customHeight="1">
      <c r="A35" s="49">
        <v>26</v>
      </c>
      <c r="B35" s="47" t="s">
        <v>119</v>
      </c>
      <c r="C35" s="45">
        <f t="shared" si="0"/>
        <v>4296.1945</v>
      </c>
      <c r="D35" s="45">
        <f t="shared" si="1"/>
        <v>4239.3613</v>
      </c>
      <c r="E35" s="45">
        <f t="shared" si="2"/>
        <v>4242</v>
      </c>
      <c r="F35" s="45">
        <f t="shared" si="3"/>
        <v>4239.3613</v>
      </c>
      <c r="G35" s="45">
        <f t="shared" si="4"/>
        <v>54.1945</v>
      </c>
      <c r="H35" s="45">
        <f t="shared" si="5"/>
        <v>0</v>
      </c>
      <c r="I35" s="45">
        <v>3700</v>
      </c>
      <c r="J35" s="45">
        <v>3699.444</v>
      </c>
      <c r="K35" s="45">
        <v>0</v>
      </c>
      <c r="L35" s="45">
        <v>0</v>
      </c>
      <c r="M35" s="45">
        <v>542</v>
      </c>
      <c r="N35" s="45">
        <v>539.9173</v>
      </c>
      <c r="O35" s="45">
        <v>50</v>
      </c>
      <c r="P35" s="45">
        <v>47.9173</v>
      </c>
      <c r="Q35" s="45">
        <v>0</v>
      </c>
      <c r="R35" s="45">
        <v>0</v>
      </c>
      <c r="S35" s="45">
        <v>108</v>
      </c>
      <c r="T35" s="45">
        <v>108</v>
      </c>
      <c r="U35" s="45">
        <v>120</v>
      </c>
      <c r="V35" s="45">
        <v>120</v>
      </c>
      <c r="W35" s="45">
        <v>7.64</v>
      </c>
      <c r="X35" s="45">
        <v>7.64</v>
      </c>
      <c r="Y35" s="45">
        <v>0</v>
      </c>
      <c r="Z35" s="45">
        <v>0</v>
      </c>
      <c r="AA35" s="45">
        <v>225</v>
      </c>
      <c r="AB35" s="45">
        <v>225</v>
      </c>
      <c r="AC35" s="45">
        <v>31.36</v>
      </c>
      <c r="AD35" s="45">
        <v>31.36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  <c r="AM35" s="45">
        <v>0</v>
      </c>
      <c r="AN35" s="45">
        <v>0</v>
      </c>
      <c r="AO35" s="45">
        <v>0</v>
      </c>
      <c r="AP35" s="45">
        <v>0</v>
      </c>
      <c r="AQ35" s="45">
        <f t="shared" si="6"/>
        <v>0</v>
      </c>
      <c r="AR35" s="45">
        <f t="shared" si="7"/>
        <v>0</v>
      </c>
      <c r="AS35" s="45">
        <v>0</v>
      </c>
      <c r="AT35" s="45">
        <v>0</v>
      </c>
      <c r="AU35" s="45">
        <v>0</v>
      </c>
      <c r="AV35" s="45">
        <v>0</v>
      </c>
      <c r="AW35" s="45">
        <v>0</v>
      </c>
      <c r="AX35" s="45">
        <v>0</v>
      </c>
      <c r="AY35" s="45">
        <v>0</v>
      </c>
      <c r="AZ35" s="45">
        <v>0</v>
      </c>
      <c r="BA35" s="45">
        <v>0</v>
      </c>
      <c r="BB35" s="45">
        <v>0</v>
      </c>
      <c r="BC35" s="45">
        <v>54.1945</v>
      </c>
      <c r="BD35" s="45">
        <v>0</v>
      </c>
      <c r="BE35" s="45">
        <v>0</v>
      </c>
      <c r="BF35" s="45">
        <v>0</v>
      </c>
      <c r="BG35" s="45">
        <v>0</v>
      </c>
      <c r="BH35" s="45">
        <v>0</v>
      </c>
      <c r="BI35" s="45">
        <v>0</v>
      </c>
      <c r="BJ35" s="45">
        <v>0</v>
      </c>
      <c r="BK35" s="45">
        <v>0</v>
      </c>
      <c r="BL35" s="45">
        <v>0</v>
      </c>
      <c r="BM35" s="45">
        <v>0</v>
      </c>
      <c r="BN35" s="45">
        <v>0</v>
      </c>
    </row>
    <row r="36" spans="1:66" ht="16.5" customHeight="1">
      <c r="A36" s="49">
        <v>27</v>
      </c>
      <c r="B36" s="47" t="s">
        <v>120</v>
      </c>
      <c r="C36" s="45">
        <f t="shared" si="0"/>
        <v>5698.93</v>
      </c>
      <c r="D36" s="45">
        <f t="shared" si="1"/>
        <v>5659.723999999999</v>
      </c>
      <c r="E36" s="45">
        <f t="shared" si="2"/>
        <v>4588.5</v>
      </c>
      <c r="F36" s="45">
        <f t="shared" si="3"/>
        <v>4556.063999999999</v>
      </c>
      <c r="G36" s="45">
        <f t="shared" si="4"/>
        <v>1110.43</v>
      </c>
      <c r="H36" s="45">
        <f t="shared" si="5"/>
        <v>1103.66</v>
      </c>
      <c r="I36" s="45">
        <v>4136</v>
      </c>
      <c r="J36" s="45">
        <v>4113.499</v>
      </c>
      <c r="K36" s="45">
        <v>0</v>
      </c>
      <c r="L36" s="45">
        <v>0</v>
      </c>
      <c r="M36" s="45">
        <v>223</v>
      </c>
      <c r="N36" s="45">
        <v>213.865</v>
      </c>
      <c r="O36" s="45">
        <v>60</v>
      </c>
      <c r="P36" s="45">
        <v>50.865</v>
      </c>
      <c r="Q36" s="45">
        <v>0</v>
      </c>
      <c r="R36" s="45">
        <v>0</v>
      </c>
      <c r="S36" s="45">
        <v>132</v>
      </c>
      <c r="T36" s="45">
        <v>132</v>
      </c>
      <c r="U36" s="45">
        <v>0</v>
      </c>
      <c r="V36" s="45">
        <v>0</v>
      </c>
      <c r="W36" s="45">
        <v>16</v>
      </c>
      <c r="X36" s="45">
        <v>16</v>
      </c>
      <c r="Y36" s="45">
        <v>0</v>
      </c>
      <c r="Z36" s="45">
        <v>0</v>
      </c>
      <c r="AA36" s="45">
        <v>0</v>
      </c>
      <c r="AB36" s="45">
        <v>0</v>
      </c>
      <c r="AC36" s="45">
        <v>15</v>
      </c>
      <c r="AD36" s="45">
        <v>15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f t="shared" si="6"/>
        <v>229.5</v>
      </c>
      <c r="AR36" s="45">
        <f t="shared" si="7"/>
        <v>228.7</v>
      </c>
      <c r="AS36" s="45">
        <v>229.5</v>
      </c>
      <c r="AT36" s="45">
        <v>228.7</v>
      </c>
      <c r="AU36" s="45">
        <v>0</v>
      </c>
      <c r="AV36" s="45">
        <v>0</v>
      </c>
      <c r="AW36" s="45">
        <v>229.5</v>
      </c>
      <c r="AX36" s="45">
        <v>228.7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1110.43</v>
      </c>
      <c r="BF36" s="45">
        <v>1110.4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-6.74</v>
      </c>
      <c r="BM36" s="45">
        <v>0</v>
      </c>
      <c r="BN36" s="45">
        <v>0</v>
      </c>
    </row>
    <row r="37" spans="1:66" ht="16.5" customHeight="1">
      <c r="A37" s="49">
        <v>28</v>
      </c>
      <c r="B37" s="47" t="s">
        <v>121</v>
      </c>
      <c r="C37" s="45">
        <f t="shared" si="0"/>
        <v>49879.5852</v>
      </c>
      <c r="D37" s="45">
        <f t="shared" si="1"/>
        <v>44524.189000000006</v>
      </c>
      <c r="E37" s="45">
        <f t="shared" si="2"/>
        <v>47047.4</v>
      </c>
      <c r="F37" s="45">
        <f t="shared" si="3"/>
        <v>46352.12700000001</v>
      </c>
      <c r="G37" s="45">
        <f t="shared" si="4"/>
        <v>2832.1852</v>
      </c>
      <c r="H37" s="45">
        <f t="shared" si="5"/>
        <v>-1827.938</v>
      </c>
      <c r="I37" s="45">
        <v>29100</v>
      </c>
      <c r="J37" s="45">
        <v>29095.535</v>
      </c>
      <c r="K37" s="45">
        <v>0</v>
      </c>
      <c r="L37" s="45">
        <v>0</v>
      </c>
      <c r="M37" s="45">
        <v>4050</v>
      </c>
      <c r="N37" s="45">
        <v>3564.932</v>
      </c>
      <c r="O37" s="45">
        <v>900</v>
      </c>
      <c r="P37" s="45">
        <v>887.94</v>
      </c>
      <c r="Q37" s="45">
        <v>70</v>
      </c>
      <c r="R37" s="45">
        <v>70</v>
      </c>
      <c r="S37" s="45">
        <v>130</v>
      </c>
      <c r="T37" s="45">
        <v>130</v>
      </c>
      <c r="U37" s="45">
        <v>400</v>
      </c>
      <c r="V37" s="45">
        <v>356</v>
      </c>
      <c r="W37" s="45">
        <v>250</v>
      </c>
      <c r="X37" s="45">
        <v>189.92</v>
      </c>
      <c r="Y37" s="45">
        <v>0</v>
      </c>
      <c r="Z37" s="45">
        <v>0</v>
      </c>
      <c r="AA37" s="45">
        <v>400</v>
      </c>
      <c r="AB37" s="45">
        <v>399.962</v>
      </c>
      <c r="AC37" s="45">
        <v>1850</v>
      </c>
      <c r="AD37" s="45">
        <v>1504.92</v>
      </c>
      <c r="AE37" s="45">
        <v>0</v>
      </c>
      <c r="AF37" s="45">
        <v>0</v>
      </c>
      <c r="AG37" s="45">
        <v>10000</v>
      </c>
      <c r="AH37" s="45">
        <v>10000</v>
      </c>
      <c r="AI37" s="45">
        <v>10000</v>
      </c>
      <c r="AJ37" s="45">
        <v>10000</v>
      </c>
      <c r="AK37" s="45">
        <v>0</v>
      </c>
      <c r="AL37" s="45">
        <v>0</v>
      </c>
      <c r="AM37" s="45">
        <v>0</v>
      </c>
      <c r="AN37" s="45">
        <v>0</v>
      </c>
      <c r="AO37" s="45">
        <v>2100</v>
      </c>
      <c r="AP37" s="45">
        <v>2100</v>
      </c>
      <c r="AQ37" s="45">
        <f t="shared" si="6"/>
        <v>1797.4</v>
      </c>
      <c r="AR37" s="45">
        <f t="shared" si="7"/>
        <v>1591.66</v>
      </c>
      <c r="AS37" s="45">
        <v>1797.4</v>
      </c>
      <c r="AT37" s="45">
        <v>1591.66</v>
      </c>
      <c r="AU37" s="45">
        <v>0</v>
      </c>
      <c r="AV37" s="45">
        <v>0</v>
      </c>
      <c r="AW37" s="45">
        <v>1797.4</v>
      </c>
      <c r="AX37" s="45">
        <v>1591.66</v>
      </c>
      <c r="AY37" s="45">
        <v>0</v>
      </c>
      <c r="AZ37" s="45">
        <v>0</v>
      </c>
      <c r="BA37" s="45">
        <v>0</v>
      </c>
      <c r="BB37" s="45">
        <v>0</v>
      </c>
      <c r="BC37" s="45">
        <v>4231.9052</v>
      </c>
      <c r="BD37" s="45">
        <v>2750.7</v>
      </c>
      <c r="BE37" s="45">
        <v>2600.28</v>
      </c>
      <c r="BF37" s="45">
        <v>2520.28</v>
      </c>
      <c r="BG37" s="45">
        <v>0</v>
      </c>
      <c r="BH37" s="45">
        <v>0</v>
      </c>
      <c r="BI37" s="45">
        <v>0</v>
      </c>
      <c r="BJ37" s="45">
        <v>0</v>
      </c>
      <c r="BK37" s="45">
        <v>-4000</v>
      </c>
      <c r="BL37" s="45">
        <v>-7098.918</v>
      </c>
      <c r="BM37" s="45">
        <v>0</v>
      </c>
      <c r="BN37" s="45">
        <v>0</v>
      </c>
    </row>
    <row r="38" spans="1:66" ht="16.5" customHeight="1">
      <c r="A38" s="49">
        <v>29</v>
      </c>
      <c r="B38" s="47" t="s">
        <v>122</v>
      </c>
      <c r="C38" s="45">
        <f t="shared" si="0"/>
        <v>4790.577</v>
      </c>
      <c r="D38" s="45">
        <f t="shared" si="1"/>
        <v>4790.577</v>
      </c>
      <c r="E38" s="45">
        <f t="shared" si="2"/>
        <v>4790.577</v>
      </c>
      <c r="F38" s="45">
        <f t="shared" si="3"/>
        <v>4790.577</v>
      </c>
      <c r="G38" s="45">
        <f t="shared" si="4"/>
        <v>0</v>
      </c>
      <c r="H38" s="45">
        <f t="shared" si="5"/>
        <v>0</v>
      </c>
      <c r="I38" s="45">
        <v>4422.518</v>
      </c>
      <c r="J38" s="45">
        <v>4422.518</v>
      </c>
      <c r="K38" s="45">
        <v>0</v>
      </c>
      <c r="L38" s="45">
        <v>0</v>
      </c>
      <c r="M38" s="45">
        <v>128.459</v>
      </c>
      <c r="N38" s="45">
        <v>128.459</v>
      </c>
      <c r="O38" s="45">
        <v>28.459</v>
      </c>
      <c r="P38" s="45">
        <v>28.459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20</v>
      </c>
      <c r="X38" s="45">
        <v>20</v>
      </c>
      <c r="Y38" s="45">
        <v>0</v>
      </c>
      <c r="Z38" s="45">
        <v>0</v>
      </c>
      <c r="AA38" s="45">
        <v>0</v>
      </c>
      <c r="AB38" s="45">
        <v>0</v>
      </c>
      <c r="AC38" s="45">
        <v>80</v>
      </c>
      <c r="AD38" s="45">
        <v>80</v>
      </c>
      <c r="AE38" s="45">
        <v>0</v>
      </c>
      <c r="AF38" s="45">
        <v>0</v>
      </c>
      <c r="AG38" s="45">
        <v>0</v>
      </c>
      <c r="AH38" s="45">
        <v>0</v>
      </c>
      <c r="AI38" s="45">
        <v>0</v>
      </c>
      <c r="AJ38" s="45">
        <v>0</v>
      </c>
      <c r="AK38" s="45">
        <v>0</v>
      </c>
      <c r="AL38" s="45">
        <v>0</v>
      </c>
      <c r="AM38" s="45">
        <v>0</v>
      </c>
      <c r="AN38" s="45">
        <v>0</v>
      </c>
      <c r="AO38" s="45">
        <v>0</v>
      </c>
      <c r="AP38" s="45">
        <v>0</v>
      </c>
      <c r="AQ38" s="45">
        <f t="shared" si="6"/>
        <v>239.6</v>
      </c>
      <c r="AR38" s="45">
        <f t="shared" si="7"/>
        <v>239.6</v>
      </c>
      <c r="AS38" s="45">
        <v>239.6</v>
      </c>
      <c r="AT38" s="45">
        <v>239.6</v>
      </c>
      <c r="AU38" s="45">
        <v>0</v>
      </c>
      <c r="AV38" s="45">
        <v>0</v>
      </c>
      <c r="AW38" s="45">
        <v>239.6</v>
      </c>
      <c r="AX38" s="45">
        <v>239.6</v>
      </c>
      <c r="AY38" s="45">
        <v>0</v>
      </c>
      <c r="AZ38" s="45">
        <v>0</v>
      </c>
      <c r="BA38" s="45">
        <v>0</v>
      </c>
      <c r="BB38" s="45">
        <v>0</v>
      </c>
      <c r="BC38" s="45">
        <v>0</v>
      </c>
      <c r="BD38" s="45">
        <v>0</v>
      </c>
      <c r="BE38" s="45">
        <v>0</v>
      </c>
      <c r="BF38" s="45">
        <v>0</v>
      </c>
      <c r="BG38" s="45">
        <v>0</v>
      </c>
      <c r="BH38" s="45">
        <v>0</v>
      </c>
      <c r="BI38" s="45">
        <v>0</v>
      </c>
      <c r="BJ38" s="45">
        <v>0</v>
      </c>
      <c r="BK38" s="45">
        <v>0</v>
      </c>
      <c r="BL38" s="45">
        <v>0</v>
      </c>
      <c r="BM38" s="45">
        <v>0</v>
      </c>
      <c r="BN38" s="45">
        <v>0</v>
      </c>
    </row>
    <row r="39" spans="1:66" ht="16.5" customHeight="1">
      <c r="A39" s="49">
        <v>30</v>
      </c>
      <c r="B39" s="47" t="s">
        <v>123</v>
      </c>
      <c r="C39" s="45">
        <f t="shared" si="0"/>
        <v>15703.39</v>
      </c>
      <c r="D39" s="45">
        <f t="shared" si="1"/>
        <v>6374.42</v>
      </c>
      <c r="E39" s="45">
        <f t="shared" si="2"/>
        <v>6401.5</v>
      </c>
      <c r="F39" s="45">
        <f t="shared" si="3"/>
        <v>6374.42</v>
      </c>
      <c r="G39" s="45">
        <f t="shared" si="4"/>
        <v>9301.89</v>
      </c>
      <c r="H39" s="45">
        <f t="shared" si="5"/>
        <v>0</v>
      </c>
      <c r="I39" s="45">
        <v>5441.4</v>
      </c>
      <c r="J39" s="45">
        <v>5441.4</v>
      </c>
      <c r="K39" s="45">
        <v>0</v>
      </c>
      <c r="L39" s="45">
        <v>0</v>
      </c>
      <c r="M39" s="45">
        <v>600</v>
      </c>
      <c r="N39" s="45">
        <v>572.92</v>
      </c>
      <c r="O39" s="45">
        <v>150</v>
      </c>
      <c r="P39" s="45">
        <v>150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300</v>
      </c>
      <c r="X39" s="45">
        <v>272.92</v>
      </c>
      <c r="Y39" s="45">
        <v>210</v>
      </c>
      <c r="Z39" s="45">
        <v>210</v>
      </c>
      <c r="AA39" s="45">
        <v>0</v>
      </c>
      <c r="AB39" s="45">
        <v>0</v>
      </c>
      <c r="AC39" s="45">
        <v>150</v>
      </c>
      <c r="AD39" s="45">
        <v>150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  <c r="AM39" s="45">
        <v>0</v>
      </c>
      <c r="AN39" s="45">
        <v>0</v>
      </c>
      <c r="AO39" s="45">
        <v>0</v>
      </c>
      <c r="AP39" s="45">
        <v>0</v>
      </c>
      <c r="AQ39" s="45">
        <f t="shared" si="6"/>
        <v>360.1</v>
      </c>
      <c r="AR39" s="45">
        <f t="shared" si="7"/>
        <v>360.1</v>
      </c>
      <c r="AS39" s="45">
        <v>360.1</v>
      </c>
      <c r="AT39" s="45">
        <v>360.1</v>
      </c>
      <c r="AU39" s="45">
        <v>0</v>
      </c>
      <c r="AV39" s="45">
        <v>0</v>
      </c>
      <c r="AW39" s="45">
        <v>360.1</v>
      </c>
      <c r="AX39" s="45">
        <v>360.1</v>
      </c>
      <c r="AY39" s="45">
        <v>0</v>
      </c>
      <c r="AZ39" s="45">
        <v>0</v>
      </c>
      <c r="BA39" s="45">
        <v>0</v>
      </c>
      <c r="BB39" s="45">
        <v>0</v>
      </c>
      <c r="BC39" s="45">
        <v>8801.89</v>
      </c>
      <c r="BD39" s="45">
        <v>0</v>
      </c>
      <c r="BE39" s="45">
        <v>500</v>
      </c>
      <c r="BF39" s="45">
        <v>0</v>
      </c>
      <c r="BG39" s="45">
        <v>0</v>
      </c>
      <c r="BH39" s="45">
        <v>0</v>
      </c>
      <c r="BI39" s="45">
        <v>0</v>
      </c>
      <c r="BJ39" s="45">
        <v>0</v>
      </c>
      <c r="BK39" s="45">
        <v>0</v>
      </c>
      <c r="BL39" s="45">
        <v>0</v>
      </c>
      <c r="BM39" s="45">
        <v>0</v>
      </c>
      <c r="BN39" s="45">
        <v>0</v>
      </c>
    </row>
    <row r="40" spans="1:66" ht="16.5" customHeight="1">
      <c r="A40" s="49">
        <v>31</v>
      </c>
      <c r="B40" s="47" t="s">
        <v>124</v>
      </c>
      <c r="C40" s="45">
        <f t="shared" si="0"/>
        <v>4672.8</v>
      </c>
      <c r="D40" s="45">
        <f t="shared" si="1"/>
        <v>4514.487999999999</v>
      </c>
      <c r="E40" s="45">
        <f t="shared" si="2"/>
        <v>4672.2</v>
      </c>
      <c r="F40" s="45">
        <f t="shared" si="3"/>
        <v>4638.36</v>
      </c>
      <c r="G40" s="45">
        <f t="shared" si="4"/>
        <v>0.5999999999999943</v>
      </c>
      <c r="H40" s="45">
        <f t="shared" si="5"/>
        <v>-123.87200000000001</v>
      </c>
      <c r="I40" s="45">
        <v>4300</v>
      </c>
      <c r="J40" s="45">
        <v>4300</v>
      </c>
      <c r="K40" s="45">
        <v>0</v>
      </c>
      <c r="L40" s="45">
        <v>0</v>
      </c>
      <c r="M40" s="45">
        <v>139.2</v>
      </c>
      <c r="N40" s="45">
        <v>131.4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10</v>
      </c>
      <c r="X40" s="45">
        <v>2.2</v>
      </c>
      <c r="Y40" s="45">
        <v>0</v>
      </c>
      <c r="Z40" s="45">
        <v>0</v>
      </c>
      <c r="AA40" s="45">
        <v>0</v>
      </c>
      <c r="AB40" s="45">
        <v>0</v>
      </c>
      <c r="AC40" s="45">
        <v>129.2</v>
      </c>
      <c r="AD40" s="45">
        <v>129.2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f t="shared" si="6"/>
        <v>233</v>
      </c>
      <c r="AR40" s="45">
        <f t="shared" si="7"/>
        <v>206.96</v>
      </c>
      <c r="AS40" s="45">
        <v>233</v>
      </c>
      <c r="AT40" s="45">
        <v>206.96</v>
      </c>
      <c r="AU40" s="45">
        <v>0</v>
      </c>
      <c r="AV40" s="45">
        <v>0</v>
      </c>
      <c r="AW40" s="45">
        <v>233</v>
      </c>
      <c r="AX40" s="45">
        <v>206.96</v>
      </c>
      <c r="AY40" s="45">
        <v>0</v>
      </c>
      <c r="AZ40" s="45">
        <v>0</v>
      </c>
      <c r="BA40" s="45">
        <v>0</v>
      </c>
      <c r="BB40" s="45">
        <v>0</v>
      </c>
      <c r="BC40" s="45">
        <v>0.6</v>
      </c>
      <c r="BD40" s="45">
        <v>0</v>
      </c>
      <c r="BE40" s="45">
        <v>223.872</v>
      </c>
      <c r="BF40" s="45">
        <v>100</v>
      </c>
      <c r="BG40" s="45">
        <v>0</v>
      </c>
      <c r="BH40" s="45">
        <v>0</v>
      </c>
      <c r="BI40" s="45">
        <v>0</v>
      </c>
      <c r="BJ40" s="45">
        <v>0</v>
      </c>
      <c r="BK40" s="45">
        <v>-223.872</v>
      </c>
      <c r="BL40" s="45">
        <v>-223.872</v>
      </c>
      <c r="BM40" s="45">
        <v>0</v>
      </c>
      <c r="BN40" s="45">
        <v>0</v>
      </c>
    </row>
    <row r="41" spans="1:66" ht="16.5" customHeight="1">
      <c r="A41" s="49">
        <v>32</v>
      </c>
      <c r="B41" s="47" t="s">
        <v>125</v>
      </c>
      <c r="C41" s="45">
        <f t="shared" si="0"/>
        <v>5314.8</v>
      </c>
      <c r="D41" s="45">
        <f t="shared" si="1"/>
        <v>5314.758</v>
      </c>
      <c r="E41" s="45">
        <f t="shared" si="2"/>
        <v>5314.8</v>
      </c>
      <c r="F41" s="45">
        <f t="shared" si="3"/>
        <v>5314.758</v>
      </c>
      <c r="G41" s="45">
        <f t="shared" si="4"/>
        <v>0</v>
      </c>
      <c r="H41" s="45">
        <f t="shared" si="5"/>
        <v>0</v>
      </c>
      <c r="I41" s="45">
        <v>4989.8</v>
      </c>
      <c r="J41" s="45">
        <v>4989.758</v>
      </c>
      <c r="K41" s="45">
        <v>0</v>
      </c>
      <c r="L41" s="45">
        <v>0</v>
      </c>
      <c r="M41" s="45">
        <v>56</v>
      </c>
      <c r="N41" s="45">
        <v>56</v>
      </c>
      <c r="O41" s="45">
        <v>0</v>
      </c>
      <c r="P41" s="45">
        <v>0</v>
      </c>
      <c r="Q41" s="45">
        <v>0</v>
      </c>
      <c r="R41" s="45">
        <v>0</v>
      </c>
      <c r="S41" s="45">
        <v>0</v>
      </c>
      <c r="T41" s="45">
        <v>0</v>
      </c>
      <c r="U41" s="45">
        <v>0</v>
      </c>
      <c r="V41" s="45">
        <v>0</v>
      </c>
      <c r="W41" s="45">
        <v>36</v>
      </c>
      <c r="X41" s="45">
        <v>36</v>
      </c>
      <c r="Y41" s="45">
        <v>0</v>
      </c>
      <c r="Z41" s="45">
        <v>0</v>
      </c>
      <c r="AA41" s="45">
        <v>0</v>
      </c>
      <c r="AB41" s="45">
        <v>0</v>
      </c>
      <c r="AC41" s="45">
        <v>20</v>
      </c>
      <c r="AD41" s="45">
        <v>20</v>
      </c>
      <c r="AE41" s="45">
        <v>0</v>
      </c>
      <c r="AF41" s="45">
        <v>0</v>
      </c>
      <c r="AG41" s="45">
        <v>0</v>
      </c>
      <c r="AH41" s="45">
        <v>0</v>
      </c>
      <c r="AI41" s="45">
        <v>0</v>
      </c>
      <c r="AJ41" s="45">
        <v>0</v>
      </c>
      <c r="AK41" s="45">
        <v>0</v>
      </c>
      <c r="AL41" s="45">
        <v>0</v>
      </c>
      <c r="AM41" s="45">
        <v>0</v>
      </c>
      <c r="AN41" s="45">
        <v>0</v>
      </c>
      <c r="AO41" s="45">
        <v>0</v>
      </c>
      <c r="AP41" s="45">
        <v>0</v>
      </c>
      <c r="AQ41" s="45">
        <f t="shared" si="6"/>
        <v>269</v>
      </c>
      <c r="AR41" s="45">
        <f t="shared" si="7"/>
        <v>269</v>
      </c>
      <c r="AS41" s="45">
        <v>269</v>
      </c>
      <c r="AT41" s="45">
        <v>269</v>
      </c>
      <c r="AU41" s="45">
        <v>0</v>
      </c>
      <c r="AV41" s="45">
        <v>0</v>
      </c>
      <c r="AW41" s="45">
        <v>269</v>
      </c>
      <c r="AX41" s="45">
        <v>269</v>
      </c>
      <c r="AY41" s="45">
        <v>0</v>
      </c>
      <c r="AZ41" s="45">
        <v>0</v>
      </c>
      <c r="BA41" s="45">
        <v>0</v>
      </c>
      <c r="BB41" s="45">
        <v>0</v>
      </c>
      <c r="BC41" s="45">
        <v>0</v>
      </c>
      <c r="BD41" s="45">
        <v>0</v>
      </c>
      <c r="BE41" s="45">
        <v>300</v>
      </c>
      <c r="BF41" s="45">
        <v>300</v>
      </c>
      <c r="BG41" s="45">
        <v>0</v>
      </c>
      <c r="BH41" s="45">
        <v>0</v>
      </c>
      <c r="BI41" s="45">
        <v>0</v>
      </c>
      <c r="BJ41" s="45">
        <v>0</v>
      </c>
      <c r="BK41" s="45">
        <v>-300</v>
      </c>
      <c r="BL41" s="45">
        <v>-300</v>
      </c>
      <c r="BM41" s="45">
        <v>0</v>
      </c>
      <c r="BN41" s="45">
        <v>0</v>
      </c>
    </row>
    <row r="42" spans="1:66" ht="16.5" customHeight="1">
      <c r="A42" s="49">
        <v>33</v>
      </c>
      <c r="B42" s="47" t="s">
        <v>126</v>
      </c>
      <c r="C42" s="45">
        <f aca="true" t="shared" si="8" ref="C42:C73">E42+G42-BA42</f>
        <v>5308</v>
      </c>
      <c r="D42" s="45">
        <f aca="true" t="shared" si="9" ref="D42:D73">F42+H42-BB42</f>
        <v>5299.998</v>
      </c>
      <c r="E42" s="45">
        <f aca="true" t="shared" si="10" ref="E42:E73">I42+K42+M42+AE42+AG42+AK42+AO42+AS42</f>
        <v>5308</v>
      </c>
      <c r="F42" s="45">
        <f aca="true" t="shared" si="11" ref="F42:F73">J42+L42+N42+AF42+AH42+AL42+AP42+AT42</f>
        <v>5299.998</v>
      </c>
      <c r="G42" s="45">
        <f aca="true" t="shared" si="12" ref="G42:G68">AY42+BC42+BE42+BG42+BI42+BK42+BM42</f>
        <v>0</v>
      </c>
      <c r="H42" s="45">
        <f aca="true" t="shared" si="13" ref="H42:H68">AZ42+BD42+BF42+BH42+BJ42+BL42+BN42</f>
        <v>0</v>
      </c>
      <c r="I42" s="45">
        <v>4981</v>
      </c>
      <c r="J42" s="45">
        <v>4972.998</v>
      </c>
      <c r="K42" s="45">
        <v>0</v>
      </c>
      <c r="L42" s="45">
        <v>0</v>
      </c>
      <c r="M42" s="45">
        <v>62</v>
      </c>
      <c r="N42" s="45">
        <v>62</v>
      </c>
      <c r="O42" s="45">
        <v>12</v>
      </c>
      <c r="P42" s="45">
        <v>12</v>
      </c>
      <c r="Q42" s="45">
        <v>0</v>
      </c>
      <c r="R42" s="45">
        <v>0</v>
      </c>
      <c r="S42" s="45">
        <v>0</v>
      </c>
      <c r="T42" s="45">
        <v>0</v>
      </c>
      <c r="U42" s="45">
        <v>20</v>
      </c>
      <c r="V42" s="45">
        <v>20</v>
      </c>
      <c r="W42" s="45">
        <v>30</v>
      </c>
      <c r="X42" s="45">
        <v>30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45">
        <v>0</v>
      </c>
      <c r="AI42" s="45">
        <v>0</v>
      </c>
      <c r="AJ42" s="45">
        <v>0</v>
      </c>
      <c r="AK42" s="45">
        <v>0</v>
      </c>
      <c r="AL42" s="45">
        <v>0</v>
      </c>
      <c r="AM42" s="45">
        <v>0</v>
      </c>
      <c r="AN42" s="45">
        <v>0</v>
      </c>
      <c r="AO42" s="45">
        <v>0</v>
      </c>
      <c r="AP42" s="45">
        <v>0</v>
      </c>
      <c r="AQ42" s="45">
        <f aca="true" t="shared" si="14" ref="AQ42:AQ57">AS42+AU42-BA42</f>
        <v>265</v>
      </c>
      <c r="AR42" s="45">
        <f aca="true" t="shared" si="15" ref="AR42:AR57">AT42+AV42-BB42</f>
        <v>265</v>
      </c>
      <c r="AS42" s="45">
        <v>265</v>
      </c>
      <c r="AT42" s="45">
        <v>265</v>
      </c>
      <c r="AU42" s="45">
        <v>0</v>
      </c>
      <c r="AV42" s="45">
        <v>0</v>
      </c>
      <c r="AW42" s="45">
        <v>265</v>
      </c>
      <c r="AX42" s="45">
        <v>265</v>
      </c>
      <c r="AY42" s="45">
        <v>0</v>
      </c>
      <c r="AZ42" s="45">
        <v>0</v>
      </c>
      <c r="BA42" s="45">
        <v>0</v>
      </c>
      <c r="BB42" s="45">
        <v>0</v>
      </c>
      <c r="BC42" s="45">
        <v>0</v>
      </c>
      <c r="BD42" s="45">
        <v>0</v>
      </c>
      <c r="BE42" s="45">
        <v>0</v>
      </c>
      <c r="BF42" s="45">
        <v>0</v>
      </c>
      <c r="BG42" s="45">
        <v>0</v>
      </c>
      <c r="BH42" s="45">
        <v>0</v>
      </c>
      <c r="BI42" s="45">
        <v>0</v>
      </c>
      <c r="BJ42" s="45">
        <v>0</v>
      </c>
      <c r="BK42" s="45">
        <v>0</v>
      </c>
      <c r="BL42" s="45">
        <v>0</v>
      </c>
      <c r="BM42" s="45">
        <v>0</v>
      </c>
      <c r="BN42" s="45">
        <v>0</v>
      </c>
    </row>
    <row r="43" spans="1:66" ht="16.5" customHeight="1">
      <c r="A43" s="49">
        <v>34</v>
      </c>
      <c r="B43" s="47" t="s">
        <v>127</v>
      </c>
      <c r="C43" s="45">
        <f t="shared" si="8"/>
        <v>5280.008</v>
      </c>
      <c r="D43" s="45">
        <f t="shared" si="9"/>
        <v>4961.142</v>
      </c>
      <c r="E43" s="45">
        <f t="shared" si="10"/>
        <v>5255.8</v>
      </c>
      <c r="F43" s="45">
        <f t="shared" si="11"/>
        <v>4961.142</v>
      </c>
      <c r="G43" s="45">
        <f t="shared" si="12"/>
        <v>24.208</v>
      </c>
      <c r="H43" s="45">
        <f t="shared" si="13"/>
        <v>0</v>
      </c>
      <c r="I43" s="45">
        <v>4577.2</v>
      </c>
      <c r="J43" s="45">
        <v>4577.192</v>
      </c>
      <c r="K43" s="45">
        <v>0</v>
      </c>
      <c r="L43" s="45">
        <v>0</v>
      </c>
      <c r="M43" s="45">
        <v>399.3</v>
      </c>
      <c r="N43" s="45">
        <v>383.95</v>
      </c>
      <c r="O43" s="45">
        <v>6</v>
      </c>
      <c r="P43" s="45">
        <v>5.73</v>
      </c>
      <c r="Q43" s="45">
        <v>0</v>
      </c>
      <c r="R43" s="45">
        <v>0</v>
      </c>
      <c r="S43" s="45">
        <v>95</v>
      </c>
      <c r="T43" s="45">
        <v>95</v>
      </c>
      <c r="U43" s="45">
        <v>30</v>
      </c>
      <c r="V43" s="45">
        <v>30</v>
      </c>
      <c r="W43" s="45">
        <v>62</v>
      </c>
      <c r="X43" s="45">
        <v>62</v>
      </c>
      <c r="Y43" s="45">
        <v>0</v>
      </c>
      <c r="Z43" s="45">
        <v>0</v>
      </c>
      <c r="AA43" s="45">
        <v>0</v>
      </c>
      <c r="AB43" s="45">
        <v>0</v>
      </c>
      <c r="AC43" s="45">
        <v>206.3</v>
      </c>
      <c r="AD43" s="45">
        <v>191.22</v>
      </c>
      <c r="AE43" s="45">
        <v>0</v>
      </c>
      <c r="AF43" s="45">
        <v>0</v>
      </c>
      <c r="AG43" s="45">
        <v>0</v>
      </c>
      <c r="AH43" s="45">
        <v>0</v>
      </c>
      <c r="AI43" s="45">
        <v>0</v>
      </c>
      <c r="AJ43" s="45">
        <v>0</v>
      </c>
      <c r="AK43" s="45">
        <v>0</v>
      </c>
      <c r="AL43" s="45">
        <v>0</v>
      </c>
      <c r="AM43" s="45">
        <v>0</v>
      </c>
      <c r="AN43" s="45">
        <v>0</v>
      </c>
      <c r="AO43" s="45">
        <v>0</v>
      </c>
      <c r="AP43" s="45">
        <v>0</v>
      </c>
      <c r="AQ43" s="45">
        <f t="shared" si="14"/>
        <v>279.3</v>
      </c>
      <c r="AR43" s="45">
        <f t="shared" si="15"/>
        <v>0</v>
      </c>
      <c r="AS43" s="45">
        <v>279.3</v>
      </c>
      <c r="AT43" s="45">
        <v>0</v>
      </c>
      <c r="AU43" s="45">
        <v>0</v>
      </c>
      <c r="AV43" s="45">
        <v>0</v>
      </c>
      <c r="AW43" s="45">
        <v>279.3</v>
      </c>
      <c r="AX43" s="45">
        <v>0</v>
      </c>
      <c r="AY43" s="45">
        <v>0</v>
      </c>
      <c r="AZ43" s="45">
        <v>0</v>
      </c>
      <c r="BA43" s="45">
        <v>0</v>
      </c>
      <c r="BB43" s="45">
        <v>0</v>
      </c>
      <c r="BC43" s="45">
        <v>0</v>
      </c>
      <c r="BD43" s="45">
        <v>0</v>
      </c>
      <c r="BE43" s="45">
        <v>24.208</v>
      </c>
      <c r="BF43" s="45">
        <v>0</v>
      </c>
      <c r="BG43" s="45">
        <v>0</v>
      </c>
      <c r="BH43" s="45">
        <v>0</v>
      </c>
      <c r="BI43" s="45">
        <v>0</v>
      </c>
      <c r="BJ43" s="45">
        <v>0</v>
      </c>
      <c r="BK43" s="45">
        <v>0</v>
      </c>
      <c r="BL43" s="45">
        <v>0</v>
      </c>
      <c r="BM43" s="45">
        <v>0</v>
      </c>
      <c r="BN43" s="45">
        <v>0</v>
      </c>
    </row>
    <row r="44" spans="1:66" ht="16.5" customHeight="1">
      <c r="A44" s="49">
        <v>35</v>
      </c>
      <c r="B44" s="47" t="s">
        <v>128</v>
      </c>
      <c r="C44" s="45">
        <f t="shared" si="8"/>
        <v>5337.3</v>
      </c>
      <c r="D44" s="45">
        <f t="shared" si="9"/>
        <v>4801.6</v>
      </c>
      <c r="E44" s="45">
        <f t="shared" si="10"/>
        <v>4801.6</v>
      </c>
      <c r="F44" s="45">
        <f t="shared" si="11"/>
        <v>4801.6</v>
      </c>
      <c r="G44" s="45">
        <f t="shared" si="12"/>
        <v>535.7</v>
      </c>
      <c r="H44" s="45">
        <f t="shared" si="13"/>
        <v>0</v>
      </c>
      <c r="I44" s="45">
        <v>4440</v>
      </c>
      <c r="J44" s="45">
        <v>4440</v>
      </c>
      <c r="K44" s="45">
        <v>0</v>
      </c>
      <c r="L44" s="45">
        <v>0</v>
      </c>
      <c r="M44" s="45">
        <v>121.6</v>
      </c>
      <c r="N44" s="45">
        <v>121.6</v>
      </c>
      <c r="O44" s="45">
        <v>66.6</v>
      </c>
      <c r="P44" s="45">
        <v>66.6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15</v>
      </c>
      <c r="X44" s="45">
        <v>15</v>
      </c>
      <c r="Y44" s="45">
        <v>0</v>
      </c>
      <c r="Z44" s="45">
        <v>0</v>
      </c>
      <c r="AA44" s="45">
        <v>0</v>
      </c>
      <c r="AB44" s="45">
        <v>0</v>
      </c>
      <c r="AC44" s="45">
        <v>40</v>
      </c>
      <c r="AD44" s="45">
        <v>40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f t="shared" si="14"/>
        <v>240</v>
      </c>
      <c r="AR44" s="45">
        <f t="shared" si="15"/>
        <v>240</v>
      </c>
      <c r="AS44" s="45">
        <v>240</v>
      </c>
      <c r="AT44" s="45">
        <v>240</v>
      </c>
      <c r="AU44" s="45">
        <v>0</v>
      </c>
      <c r="AV44" s="45">
        <v>0</v>
      </c>
      <c r="AW44" s="45">
        <v>240</v>
      </c>
      <c r="AX44" s="45">
        <v>240</v>
      </c>
      <c r="AY44" s="45">
        <v>0</v>
      </c>
      <c r="AZ44" s="45">
        <v>0</v>
      </c>
      <c r="BA44" s="45">
        <v>0</v>
      </c>
      <c r="BB44" s="45">
        <v>0</v>
      </c>
      <c r="BC44" s="45">
        <v>535.7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</row>
    <row r="45" spans="1:66" ht="16.5" customHeight="1">
      <c r="A45" s="49">
        <v>36</v>
      </c>
      <c r="B45" s="47" t="s">
        <v>129</v>
      </c>
      <c r="C45" s="45">
        <f t="shared" si="8"/>
        <v>4625.914</v>
      </c>
      <c r="D45" s="45">
        <f t="shared" si="9"/>
        <v>4514.092</v>
      </c>
      <c r="E45" s="45">
        <f t="shared" si="10"/>
        <v>4586.9</v>
      </c>
      <c r="F45" s="45">
        <f t="shared" si="11"/>
        <v>4514.092</v>
      </c>
      <c r="G45" s="45">
        <f t="shared" si="12"/>
        <v>39.014</v>
      </c>
      <c r="H45" s="45">
        <f t="shared" si="13"/>
        <v>0</v>
      </c>
      <c r="I45" s="45">
        <v>4316.9</v>
      </c>
      <c r="J45" s="45">
        <v>4247.092</v>
      </c>
      <c r="K45" s="45">
        <v>0</v>
      </c>
      <c r="L45" s="45">
        <v>0</v>
      </c>
      <c r="M45" s="45">
        <v>40</v>
      </c>
      <c r="N45" s="45">
        <v>37</v>
      </c>
      <c r="O45" s="45">
        <v>10</v>
      </c>
      <c r="P45" s="45">
        <v>7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30</v>
      </c>
      <c r="X45" s="45">
        <v>30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45">
        <v>0</v>
      </c>
      <c r="AI45" s="45">
        <v>0</v>
      </c>
      <c r="AJ45" s="45">
        <v>0</v>
      </c>
      <c r="AK45" s="45">
        <v>0</v>
      </c>
      <c r="AL45" s="45">
        <v>0</v>
      </c>
      <c r="AM45" s="45">
        <v>0</v>
      </c>
      <c r="AN45" s="45">
        <v>0</v>
      </c>
      <c r="AO45" s="45">
        <v>0</v>
      </c>
      <c r="AP45" s="45">
        <v>0</v>
      </c>
      <c r="AQ45" s="45">
        <f t="shared" si="14"/>
        <v>230</v>
      </c>
      <c r="AR45" s="45">
        <f t="shared" si="15"/>
        <v>230</v>
      </c>
      <c r="AS45" s="45">
        <v>230</v>
      </c>
      <c r="AT45" s="45">
        <v>230</v>
      </c>
      <c r="AU45" s="45">
        <v>0</v>
      </c>
      <c r="AV45" s="45">
        <v>0</v>
      </c>
      <c r="AW45" s="45">
        <v>230</v>
      </c>
      <c r="AX45" s="45">
        <v>230</v>
      </c>
      <c r="AY45" s="45">
        <v>0</v>
      </c>
      <c r="AZ45" s="45">
        <v>0</v>
      </c>
      <c r="BA45" s="45">
        <v>0</v>
      </c>
      <c r="BB45" s="45">
        <v>0</v>
      </c>
      <c r="BC45" s="45">
        <v>0</v>
      </c>
      <c r="BD45" s="45">
        <v>0</v>
      </c>
      <c r="BE45" s="45">
        <v>39.014</v>
      </c>
      <c r="BF45" s="45">
        <v>0</v>
      </c>
      <c r="BG45" s="45">
        <v>0</v>
      </c>
      <c r="BH45" s="45">
        <v>0</v>
      </c>
      <c r="BI45" s="45">
        <v>0</v>
      </c>
      <c r="BJ45" s="45">
        <v>0</v>
      </c>
      <c r="BK45" s="45">
        <v>0</v>
      </c>
      <c r="BL45" s="45">
        <v>0</v>
      </c>
      <c r="BM45" s="45">
        <v>0</v>
      </c>
      <c r="BN45" s="45">
        <v>0</v>
      </c>
    </row>
    <row r="46" spans="1:66" ht="16.5" customHeight="1">
      <c r="A46" s="49">
        <v>37</v>
      </c>
      <c r="B46" s="47" t="s">
        <v>130</v>
      </c>
      <c r="C46" s="45">
        <f t="shared" si="8"/>
        <v>7528.7429999999995</v>
      </c>
      <c r="D46" s="45">
        <f t="shared" si="9"/>
        <v>7528.7429999999995</v>
      </c>
      <c r="E46" s="45">
        <f t="shared" si="10"/>
        <v>7511.923</v>
      </c>
      <c r="F46" s="45">
        <f t="shared" si="11"/>
        <v>7511.923</v>
      </c>
      <c r="G46" s="45">
        <f t="shared" si="12"/>
        <v>16.82000000000005</v>
      </c>
      <c r="H46" s="45">
        <f t="shared" si="13"/>
        <v>16.82000000000005</v>
      </c>
      <c r="I46" s="45">
        <v>7286.673</v>
      </c>
      <c r="J46" s="45">
        <v>7286.673</v>
      </c>
      <c r="K46" s="45">
        <v>0</v>
      </c>
      <c r="L46" s="45">
        <v>0</v>
      </c>
      <c r="M46" s="45">
        <v>209.5</v>
      </c>
      <c r="N46" s="45">
        <v>209.5</v>
      </c>
      <c r="O46" s="45">
        <v>49.5</v>
      </c>
      <c r="P46" s="45">
        <v>49.5</v>
      </c>
      <c r="Q46" s="45">
        <v>0</v>
      </c>
      <c r="R46" s="45">
        <v>0</v>
      </c>
      <c r="S46" s="45">
        <v>100</v>
      </c>
      <c r="T46" s="45">
        <v>100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60</v>
      </c>
      <c r="AB46" s="45">
        <v>60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45">
        <v>0</v>
      </c>
      <c r="AI46" s="45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f t="shared" si="14"/>
        <v>15.75</v>
      </c>
      <c r="AR46" s="45">
        <f t="shared" si="15"/>
        <v>15.75</v>
      </c>
      <c r="AS46" s="45">
        <v>15.75</v>
      </c>
      <c r="AT46" s="45">
        <v>15.75</v>
      </c>
      <c r="AU46" s="45">
        <v>0</v>
      </c>
      <c r="AV46" s="45">
        <v>0</v>
      </c>
      <c r="AW46" s="45">
        <v>0</v>
      </c>
      <c r="AX46" s="45">
        <v>0</v>
      </c>
      <c r="AY46" s="45">
        <v>0</v>
      </c>
      <c r="AZ46" s="45">
        <v>0</v>
      </c>
      <c r="BA46" s="45">
        <v>0</v>
      </c>
      <c r="BB46" s="45">
        <v>0</v>
      </c>
      <c r="BC46" s="45">
        <v>0</v>
      </c>
      <c r="BD46" s="45">
        <v>0</v>
      </c>
      <c r="BE46" s="45">
        <v>548.22</v>
      </c>
      <c r="BF46" s="45">
        <v>548.22</v>
      </c>
      <c r="BG46" s="45">
        <v>0</v>
      </c>
      <c r="BH46" s="45">
        <v>0</v>
      </c>
      <c r="BI46" s="45">
        <v>0</v>
      </c>
      <c r="BJ46" s="45">
        <v>0</v>
      </c>
      <c r="BK46" s="45">
        <v>-531.4</v>
      </c>
      <c r="BL46" s="45">
        <v>-531.4</v>
      </c>
      <c r="BM46" s="45">
        <v>0</v>
      </c>
      <c r="BN46" s="45">
        <v>0</v>
      </c>
    </row>
    <row r="47" spans="1:66" ht="16.5" customHeight="1">
      <c r="A47" s="49">
        <v>38</v>
      </c>
      <c r="B47" s="47" t="s">
        <v>131</v>
      </c>
      <c r="C47" s="45">
        <f t="shared" si="8"/>
        <v>790598.7649</v>
      </c>
      <c r="D47" s="45">
        <f t="shared" si="9"/>
        <v>723435.254</v>
      </c>
      <c r="E47" s="45">
        <f t="shared" si="10"/>
        <v>709940.5009999999</v>
      </c>
      <c r="F47" s="45">
        <f t="shared" si="11"/>
        <v>679872.8709999999</v>
      </c>
      <c r="G47" s="45">
        <f t="shared" si="12"/>
        <v>87729.7519</v>
      </c>
      <c r="H47" s="45">
        <f t="shared" si="13"/>
        <v>45633.831</v>
      </c>
      <c r="I47" s="45">
        <v>176413.651</v>
      </c>
      <c r="J47" s="45">
        <v>174935.223</v>
      </c>
      <c r="K47" s="45">
        <v>0</v>
      </c>
      <c r="L47" s="45">
        <v>0</v>
      </c>
      <c r="M47" s="45">
        <v>102091.45</v>
      </c>
      <c r="N47" s="45">
        <v>83505.519</v>
      </c>
      <c r="O47" s="45">
        <v>24857.7</v>
      </c>
      <c r="P47" s="45">
        <v>22890.481</v>
      </c>
      <c r="Q47" s="45">
        <v>5293</v>
      </c>
      <c r="R47" s="45">
        <v>5156.884</v>
      </c>
      <c r="S47" s="45">
        <v>7161.5</v>
      </c>
      <c r="T47" s="45">
        <v>3829.231</v>
      </c>
      <c r="U47" s="45">
        <v>6124</v>
      </c>
      <c r="V47" s="45">
        <v>2973.068</v>
      </c>
      <c r="W47" s="45">
        <v>17083.95</v>
      </c>
      <c r="X47" s="45">
        <v>14722.32</v>
      </c>
      <c r="Y47" s="45">
        <v>9904.95</v>
      </c>
      <c r="Z47" s="45">
        <v>9391.25</v>
      </c>
      <c r="AA47" s="45">
        <v>3410</v>
      </c>
      <c r="AB47" s="45">
        <v>2027.5</v>
      </c>
      <c r="AC47" s="45">
        <v>29958.2</v>
      </c>
      <c r="AD47" s="45">
        <v>25614.405</v>
      </c>
      <c r="AE47" s="45">
        <v>0</v>
      </c>
      <c r="AF47" s="45">
        <v>0</v>
      </c>
      <c r="AG47" s="45">
        <v>382793.7</v>
      </c>
      <c r="AH47" s="45">
        <v>380943.804</v>
      </c>
      <c r="AI47" s="45">
        <v>382793.7</v>
      </c>
      <c r="AJ47" s="45">
        <v>380943.804</v>
      </c>
      <c r="AK47" s="45">
        <v>0</v>
      </c>
      <c r="AL47" s="45">
        <v>0</v>
      </c>
      <c r="AM47" s="45">
        <v>0</v>
      </c>
      <c r="AN47" s="45">
        <v>0</v>
      </c>
      <c r="AO47" s="45">
        <v>8700</v>
      </c>
      <c r="AP47" s="45">
        <v>8406.5</v>
      </c>
      <c r="AQ47" s="45">
        <f t="shared" si="14"/>
        <v>32870.212</v>
      </c>
      <c r="AR47" s="45">
        <f t="shared" si="15"/>
        <v>30010.377</v>
      </c>
      <c r="AS47" s="45">
        <v>39941.7</v>
      </c>
      <c r="AT47" s="45">
        <v>32081.825</v>
      </c>
      <c r="AU47" s="45">
        <v>0</v>
      </c>
      <c r="AV47" s="45">
        <v>0</v>
      </c>
      <c r="AW47" s="45">
        <v>36925.5</v>
      </c>
      <c r="AX47" s="45">
        <v>30239.875</v>
      </c>
      <c r="AY47" s="45">
        <v>0</v>
      </c>
      <c r="AZ47" s="45">
        <v>0</v>
      </c>
      <c r="BA47" s="45">
        <v>7071.488</v>
      </c>
      <c r="BB47" s="45">
        <v>2071.448</v>
      </c>
      <c r="BC47" s="45">
        <v>74701.9557</v>
      </c>
      <c r="BD47" s="45">
        <v>42561.062</v>
      </c>
      <c r="BE47" s="45">
        <v>23028.0512</v>
      </c>
      <c r="BF47" s="45">
        <v>8522.568</v>
      </c>
      <c r="BG47" s="45">
        <v>0</v>
      </c>
      <c r="BH47" s="45">
        <v>0</v>
      </c>
      <c r="BI47" s="45">
        <v>0</v>
      </c>
      <c r="BJ47" s="45">
        <v>-1238.29</v>
      </c>
      <c r="BK47" s="45">
        <v>-10000.255</v>
      </c>
      <c r="BL47" s="45">
        <v>-4211.509</v>
      </c>
      <c r="BM47" s="45">
        <v>0</v>
      </c>
      <c r="BN47" s="45">
        <v>0</v>
      </c>
    </row>
    <row r="48" spans="1:66" ht="16.5" customHeight="1">
      <c r="A48" s="49">
        <v>39</v>
      </c>
      <c r="B48" s="47" t="s">
        <v>132</v>
      </c>
      <c r="C48" s="45">
        <f t="shared" si="8"/>
        <v>190316.70460000003</v>
      </c>
      <c r="D48" s="45">
        <f t="shared" si="9"/>
        <v>168951.35100000002</v>
      </c>
      <c r="E48" s="45">
        <f t="shared" si="10"/>
        <v>145080.44700000001</v>
      </c>
      <c r="F48" s="45">
        <f t="shared" si="11"/>
        <v>144397.624</v>
      </c>
      <c r="G48" s="45">
        <f t="shared" si="12"/>
        <v>45236.257600000004</v>
      </c>
      <c r="H48" s="45">
        <f t="shared" si="13"/>
        <v>24553.727</v>
      </c>
      <c r="I48" s="45">
        <v>79858.005</v>
      </c>
      <c r="J48" s="45">
        <v>79857.997</v>
      </c>
      <c r="K48" s="45">
        <v>0</v>
      </c>
      <c r="L48" s="45">
        <v>0</v>
      </c>
      <c r="M48" s="45">
        <v>16233.842</v>
      </c>
      <c r="N48" s="45">
        <v>15680.008</v>
      </c>
      <c r="O48" s="45">
        <v>1610</v>
      </c>
      <c r="P48" s="45">
        <v>1610</v>
      </c>
      <c r="Q48" s="45">
        <v>682</v>
      </c>
      <c r="R48" s="45">
        <v>603.22</v>
      </c>
      <c r="S48" s="45">
        <v>1210.942</v>
      </c>
      <c r="T48" s="45">
        <v>1071.018</v>
      </c>
      <c r="U48" s="45">
        <v>1586</v>
      </c>
      <c r="V48" s="45">
        <v>1546</v>
      </c>
      <c r="W48" s="45">
        <v>751.2</v>
      </c>
      <c r="X48" s="45">
        <v>563.52</v>
      </c>
      <c r="Y48" s="45">
        <v>151.2</v>
      </c>
      <c r="Z48" s="45">
        <v>65.3</v>
      </c>
      <c r="AA48" s="45">
        <v>550</v>
      </c>
      <c r="AB48" s="45">
        <v>544</v>
      </c>
      <c r="AC48" s="45">
        <v>9607.4</v>
      </c>
      <c r="AD48" s="45">
        <v>9579.95</v>
      </c>
      <c r="AE48" s="45">
        <v>0</v>
      </c>
      <c r="AF48" s="45">
        <v>0</v>
      </c>
      <c r="AG48" s="45">
        <v>36105.6</v>
      </c>
      <c r="AH48" s="45">
        <v>36105.6</v>
      </c>
      <c r="AI48" s="45">
        <v>36105.6</v>
      </c>
      <c r="AJ48" s="45">
        <v>36105.6</v>
      </c>
      <c r="AK48" s="45">
        <v>0</v>
      </c>
      <c r="AL48" s="45">
        <v>0</v>
      </c>
      <c r="AM48" s="45">
        <v>0</v>
      </c>
      <c r="AN48" s="45">
        <v>0</v>
      </c>
      <c r="AO48" s="45">
        <v>3119</v>
      </c>
      <c r="AP48" s="45">
        <v>3089</v>
      </c>
      <c r="AQ48" s="45">
        <f t="shared" si="14"/>
        <v>9764</v>
      </c>
      <c r="AR48" s="45">
        <f t="shared" si="15"/>
        <v>9665.019</v>
      </c>
      <c r="AS48" s="45">
        <v>9764</v>
      </c>
      <c r="AT48" s="45">
        <v>9665.019</v>
      </c>
      <c r="AU48" s="45">
        <v>0</v>
      </c>
      <c r="AV48" s="45">
        <v>0</v>
      </c>
      <c r="AW48" s="45">
        <v>9504.8</v>
      </c>
      <c r="AX48" s="45">
        <v>9462.819</v>
      </c>
      <c r="AY48" s="45">
        <v>0</v>
      </c>
      <c r="AZ48" s="45">
        <v>0</v>
      </c>
      <c r="BA48" s="45">
        <v>0</v>
      </c>
      <c r="BB48" s="45">
        <v>0</v>
      </c>
      <c r="BC48" s="45">
        <v>37897.1197</v>
      </c>
      <c r="BD48" s="45">
        <v>22114.697</v>
      </c>
      <c r="BE48" s="45">
        <v>7795.1079</v>
      </c>
      <c r="BF48" s="45">
        <v>2895</v>
      </c>
      <c r="BG48" s="45">
        <v>0</v>
      </c>
      <c r="BH48" s="45">
        <v>0</v>
      </c>
      <c r="BI48" s="45">
        <v>-455.97</v>
      </c>
      <c r="BJ48" s="45">
        <v>0</v>
      </c>
      <c r="BK48" s="45">
        <v>0</v>
      </c>
      <c r="BL48" s="45">
        <v>-455.97</v>
      </c>
      <c r="BM48" s="45">
        <v>0</v>
      </c>
      <c r="BN48" s="45">
        <v>0</v>
      </c>
    </row>
    <row r="49" spans="1:66" ht="16.5" customHeight="1">
      <c r="A49" s="49">
        <v>40</v>
      </c>
      <c r="B49" s="47" t="s">
        <v>133</v>
      </c>
      <c r="C49" s="45">
        <f t="shared" si="8"/>
        <v>175693.17179999998</v>
      </c>
      <c r="D49" s="45">
        <f t="shared" si="9"/>
        <v>148625.42299999998</v>
      </c>
      <c r="E49" s="45">
        <f t="shared" si="10"/>
        <v>140589.05</v>
      </c>
      <c r="F49" s="45">
        <f t="shared" si="11"/>
        <v>136777.982</v>
      </c>
      <c r="G49" s="45">
        <f t="shared" si="12"/>
        <v>35104.1218</v>
      </c>
      <c r="H49" s="45">
        <f t="shared" si="13"/>
        <v>11847.440999999999</v>
      </c>
      <c r="I49" s="45">
        <v>84789.567</v>
      </c>
      <c r="J49" s="45">
        <v>84307.377</v>
      </c>
      <c r="K49" s="45">
        <v>0</v>
      </c>
      <c r="L49" s="45">
        <v>0</v>
      </c>
      <c r="M49" s="45">
        <v>15660.333</v>
      </c>
      <c r="N49" s="45">
        <v>13257.651</v>
      </c>
      <c r="O49" s="45">
        <v>2050</v>
      </c>
      <c r="P49" s="45">
        <v>1629.236</v>
      </c>
      <c r="Q49" s="45">
        <v>1818.9</v>
      </c>
      <c r="R49" s="45">
        <v>1604.6</v>
      </c>
      <c r="S49" s="45">
        <v>1104</v>
      </c>
      <c r="T49" s="45">
        <v>766.561</v>
      </c>
      <c r="U49" s="45">
        <v>1100</v>
      </c>
      <c r="V49" s="45">
        <v>984.7</v>
      </c>
      <c r="W49" s="45">
        <v>2058.733</v>
      </c>
      <c r="X49" s="45">
        <v>1934.06</v>
      </c>
      <c r="Y49" s="45">
        <v>1440</v>
      </c>
      <c r="Z49" s="45">
        <v>1431.5</v>
      </c>
      <c r="AA49" s="45">
        <v>221.7</v>
      </c>
      <c r="AB49" s="45">
        <v>200</v>
      </c>
      <c r="AC49" s="45">
        <v>6917</v>
      </c>
      <c r="AD49" s="45">
        <v>5808.994</v>
      </c>
      <c r="AE49" s="45">
        <v>0</v>
      </c>
      <c r="AF49" s="45">
        <v>0</v>
      </c>
      <c r="AG49" s="45">
        <v>27118.8</v>
      </c>
      <c r="AH49" s="45">
        <v>27118.8</v>
      </c>
      <c r="AI49" s="45">
        <v>27118.8</v>
      </c>
      <c r="AJ49" s="45">
        <v>27118.8</v>
      </c>
      <c r="AK49" s="45">
        <v>0</v>
      </c>
      <c r="AL49" s="45">
        <v>0</v>
      </c>
      <c r="AM49" s="45">
        <v>0</v>
      </c>
      <c r="AN49" s="45">
        <v>0</v>
      </c>
      <c r="AO49" s="45">
        <v>4648.55</v>
      </c>
      <c r="AP49" s="45">
        <v>4498.55</v>
      </c>
      <c r="AQ49" s="45">
        <f t="shared" si="14"/>
        <v>8371.8</v>
      </c>
      <c r="AR49" s="45">
        <f t="shared" si="15"/>
        <v>7595.604</v>
      </c>
      <c r="AS49" s="45">
        <v>8371.8</v>
      </c>
      <c r="AT49" s="45">
        <v>7595.604</v>
      </c>
      <c r="AU49" s="45">
        <v>0</v>
      </c>
      <c r="AV49" s="45">
        <v>0</v>
      </c>
      <c r="AW49" s="45">
        <v>7081.6</v>
      </c>
      <c r="AX49" s="45">
        <v>6518.104</v>
      </c>
      <c r="AY49" s="45">
        <v>0</v>
      </c>
      <c r="AZ49" s="45">
        <v>0</v>
      </c>
      <c r="BA49" s="45">
        <v>0</v>
      </c>
      <c r="BB49" s="45">
        <v>0</v>
      </c>
      <c r="BC49" s="45">
        <v>16198.197</v>
      </c>
      <c r="BD49" s="45">
        <v>3465.779</v>
      </c>
      <c r="BE49" s="45">
        <v>18905.9248</v>
      </c>
      <c r="BF49" s="45">
        <v>9145.462</v>
      </c>
      <c r="BG49" s="45">
        <v>0</v>
      </c>
      <c r="BH49" s="45">
        <v>0</v>
      </c>
      <c r="BI49" s="45">
        <v>0</v>
      </c>
      <c r="BJ49" s="45">
        <v>-754.2</v>
      </c>
      <c r="BK49" s="45">
        <v>0</v>
      </c>
      <c r="BL49" s="45">
        <v>-9.6</v>
      </c>
      <c r="BM49" s="45">
        <v>0</v>
      </c>
      <c r="BN49" s="45">
        <v>0</v>
      </c>
    </row>
    <row r="50" spans="1:66" ht="16.5" customHeight="1">
      <c r="A50" s="49">
        <v>41</v>
      </c>
      <c r="B50" s="47" t="s">
        <v>134</v>
      </c>
      <c r="C50" s="45">
        <f t="shared" si="8"/>
        <v>413146.76110000006</v>
      </c>
      <c r="D50" s="45">
        <f t="shared" si="9"/>
        <v>399598.36000000004</v>
      </c>
      <c r="E50" s="45">
        <f t="shared" si="10"/>
        <v>403057.20420000004</v>
      </c>
      <c r="F50" s="45">
        <f t="shared" si="11"/>
        <v>389932.57200000004</v>
      </c>
      <c r="G50" s="45">
        <f t="shared" si="12"/>
        <v>10089.556900000003</v>
      </c>
      <c r="H50" s="45">
        <f t="shared" si="13"/>
        <v>9665.788</v>
      </c>
      <c r="I50" s="45">
        <v>80859.6</v>
      </c>
      <c r="J50" s="45">
        <v>78926.936</v>
      </c>
      <c r="K50" s="45">
        <v>0</v>
      </c>
      <c r="L50" s="45">
        <v>0</v>
      </c>
      <c r="M50" s="45">
        <v>113930.4</v>
      </c>
      <c r="N50" s="45">
        <v>104610.215</v>
      </c>
      <c r="O50" s="45">
        <v>10597</v>
      </c>
      <c r="P50" s="45">
        <v>8755.969</v>
      </c>
      <c r="Q50" s="45">
        <v>69545.7</v>
      </c>
      <c r="R50" s="45">
        <v>64463.683</v>
      </c>
      <c r="S50" s="45">
        <v>1535.4</v>
      </c>
      <c r="T50" s="45">
        <v>1033.442</v>
      </c>
      <c r="U50" s="45">
        <v>1092.2</v>
      </c>
      <c r="V50" s="45">
        <v>630</v>
      </c>
      <c r="W50" s="45">
        <v>8172.4</v>
      </c>
      <c r="X50" s="45">
        <v>7164.35</v>
      </c>
      <c r="Y50" s="45">
        <v>0</v>
      </c>
      <c r="Z50" s="45">
        <v>0</v>
      </c>
      <c r="AA50" s="45">
        <v>1930</v>
      </c>
      <c r="AB50" s="45">
        <v>1893.55</v>
      </c>
      <c r="AC50" s="45">
        <v>4629</v>
      </c>
      <c r="AD50" s="45">
        <v>4513.665</v>
      </c>
      <c r="AE50" s="45">
        <v>0</v>
      </c>
      <c r="AF50" s="45">
        <v>0</v>
      </c>
      <c r="AG50" s="45">
        <v>203740.9</v>
      </c>
      <c r="AH50" s="45">
        <v>202104.026</v>
      </c>
      <c r="AI50" s="45">
        <v>203740.9</v>
      </c>
      <c r="AJ50" s="45">
        <v>202104.026</v>
      </c>
      <c r="AK50" s="45">
        <v>2740</v>
      </c>
      <c r="AL50" s="45">
        <v>2740</v>
      </c>
      <c r="AM50" s="45">
        <v>2740</v>
      </c>
      <c r="AN50" s="45">
        <v>2740</v>
      </c>
      <c r="AO50" s="45">
        <v>1000</v>
      </c>
      <c r="AP50" s="45">
        <v>965</v>
      </c>
      <c r="AQ50" s="45">
        <f t="shared" si="14"/>
        <v>786.3042</v>
      </c>
      <c r="AR50" s="45">
        <f t="shared" si="15"/>
        <v>586.395</v>
      </c>
      <c r="AS50" s="45">
        <v>786.3042</v>
      </c>
      <c r="AT50" s="45">
        <v>586.395</v>
      </c>
      <c r="AU50" s="45">
        <v>0</v>
      </c>
      <c r="AV50" s="45">
        <v>0</v>
      </c>
      <c r="AW50" s="45">
        <v>134.3042</v>
      </c>
      <c r="AX50" s="45">
        <v>0</v>
      </c>
      <c r="AY50" s="45">
        <v>0</v>
      </c>
      <c r="AZ50" s="45">
        <v>0</v>
      </c>
      <c r="BA50" s="45">
        <v>0</v>
      </c>
      <c r="BB50" s="45">
        <v>0</v>
      </c>
      <c r="BC50" s="45">
        <v>17719.9569</v>
      </c>
      <c r="BD50" s="45">
        <v>15971.24</v>
      </c>
      <c r="BE50" s="45">
        <v>2319.9</v>
      </c>
      <c r="BF50" s="45">
        <v>2319.8</v>
      </c>
      <c r="BG50" s="45">
        <v>0</v>
      </c>
      <c r="BH50" s="45">
        <v>0</v>
      </c>
      <c r="BI50" s="45">
        <v>0</v>
      </c>
      <c r="BJ50" s="45">
        <v>-8625.252</v>
      </c>
      <c r="BK50" s="45">
        <v>-9950.3</v>
      </c>
      <c r="BL50" s="45">
        <v>0</v>
      </c>
      <c r="BM50" s="45">
        <v>0</v>
      </c>
      <c r="BN50" s="45">
        <v>0</v>
      </c>
    </row>
    <row r="51" spans="1:66" ht="16.5" customHeight="1">
      <c r="A51" s="49">
        <v>42</v>
      </c>
      <c r="B51" s="47" t="s">
        <v>135</v>
      </c>
      <c r="C51" s="45">
        <f t="shared" si="8"/>
        <v>7617.9591</v>
      </c>
      <c r="D51" s="45">
        <f t="shared" si="9"/>
        <v>6762.459</v>
      </c>
      <c r="E51" s="45">
        <f t="shared" si="10"/>
        <v>6929.5</v>
      </c>
      <c r="F51" s="45">
        <f t="shared" si="11"/>
        <v>6762.459</v>
      </c>
      <c r="G51" s="45">
        <f t="shared" si="12"/>
        <v>688.4591</v>
      </c>
      <c r="H51" s="45">
        <f t="shared" si="13"/>
        <v>0</v>
      </c>
      <c r="I51" s="45">
        <v>5831.7</v>
      </c>
      <c r="J51" s="45">
        <v>5831.449</v>
      </c>
      <c r="K51" s="45">
        <v>0</v>
      </c>
      <c r="L51" s="45">
        <v>0</v>
      </c>
      <c r="M51" s="45">
        <v>896.7</v>
      </c>
      <c r="N51" s="45">
        <v>851.01</v>
      </c>
      <c r="O51" s="45">
        <v>197</v>
      </c>
      <c r="P51" s="45">
        <v>174.95</v>
      </c>
      <c r="Q51" s="45">
        <v>0</v>
      </c>
      <c r="R51" s="45">
        <v>0</v>
      </c>
      <c r="S51" s="45">
        <v>162</v>
      </c>
      <c r="T51" s="45">
        <v>162</v>
      </c>
      <c r="U51" s="45">
        <v>148.7</v>
      </c>
      <c r="V51" s="45">
        <v>140.4</v>
      </c>
      <c r="W51" s="45">
        <v>55</v>
      </c>
      <c r="X51" s="45">
        <v>49.5</v>
      </c>
      <c r="Y51" s="45">
        <v>0</v>
      </c>
      <c r="Z51" s="45">
        <v>0</v>
      </c>
      <c r="AA51" s="45">
        <v>0</v>
      </c>
      <c r="AB51" s="45">
        <v>0</v>
      </c>
      <c r="AC51" s="45">
        <v>334</v>
      </c>
      <c r="AD51" s="45">
        <v>324.16</v>
      </c>
      <c r="AE51" s="45">
        <v>0</v>
      </c>
      <c r="AF51" s="45">
        <v>0</v>
      </c>
      <c r="AG51" s="45">
        <v>0</v>
      </c>
      <c r="AH51" s="45">
        <v>0</v>
      </c>
      <c r="AI51" s="45">
        <v>0</v>
      </c>
      <c r="AJ51" s="45">
        <v>0</v>
      </c>
      <c r="AK51" s="45">
        <v>80</v>
      </c>
      <c r="AL51" s="45">
        <v>80</v>
      </c>
      <c r="AM51" s="45">
        <v>0</v>
      </c>
      <c r="AN51" s="45">
        <v>0</v>
      </c>
      <c r="AO51" s="45">
        <v>95</v>
      </c>
      <c r="AP51" s="45">
        <v>0</v>
      </c>
      <c r="AQ51" s="45">
        <f t="shared" si="14"/>
        <v>26.1</v>
      </c>
      <c r="AR51" s="45">
        <f t="shared" si="15"/>
        <v>0</v>
      </c>
      <c r="AS51" s="45">
        <v>26.1</v>
      </c>
      <c r="AT51" s="45">
        <v>0</v>
      </c>
      <c r="AU51" s="45">
        <v>0</v>
      </c>
      <c r="AV51" s="45">
        <v>0</v>
      </c>
      <c r="AW51" s="45">
        <v>26.1</v>
      </c>
      <c r="AX51" s="45">
        <v>0</v>
      </c>
      <c r="AY51" s="45">
        <v>0</v>
      </c>
      <c r="AZ51" s="45">
        <v>0</v>
      </c>
      <c r="BA51" s="45">
        <v>0</v>
      </c>
      <c r="BB51" s="45">
        <v>0</v>
      </c>
      <c r="BC51" s="45">
        <v>0</v>
      </c>
      <c r="BD51" s="45">
        <v>0</v>
      </c>
      <c r="BE51" s="45">
        <v>688.4591</v>
      </c>
      <c r="BF51" s="45">
        <v>0</v>
      </c>
      <c r="BG51" s="45">
        <v>0</v>
      </c>
      <c r="BH51" s="45">
        <v>0</v>
      </c>
      <c r="BI51" s="45">
        <v>0</v>
      </c>
      <c r="BJ51" s="45">
        <v>0</v>
      </c>
      <c r="BK51" s="45">
        <v>0</v>
      </c>
      <c r="BL51" s="45">
        <v>0</v>
      </c>
      <c r="BM51" s="45">
        <v>0</v>
      </c>
      <c r="BN51" s="45">
        <v>0</v>
      </c>
    </row>
    <row r="52" spans="1:66" ht="16.5" customHeight="1">
      <c r="A52" s="49">
        <v>43</v>
      </c>
      <c r="B52" s="47" t="s">
        <v>136</v>
      </c>
      <c r="C52" s="45">
        <f t="shared" si="8"/>
        <v>12930.798400000001</v>
      </c>
      <c r="D52" s="45">
        <f t="shared" si="9"/>
        <v>12352.437999999998</v>
      </c>
      <c r="E52" s="45">
        <f t="shared" si="10"/>
        <v>12637.2</v>
      </c>
      <c r="F52" s="45">
        <f t="shared" si="11"/>
        <v>12352.437999999998</v>
      </c>
      <c r="G52" s="45">
        <f t="shared" si="12"/>
        <v>293.5984</v>
      </c>
      <c r="H52" s="45">
        <f t="shared" si="13"/>
        <v>0</v>
      </c>
      <c r="I52" s="45">
        <v>10302</v>
      </c>
      <c r="J52" s="45">
        <v>10302</v>
      </c>
      <c r="K52" s="45">
        <v>0</v>
      </c>
      <c r="L52" s="45">
        <v>0</v>
      </c>
      <c r="M52" s="45">
        <v>1401</v>
      </c>
      <c r="N52" s="45">
        <v>1127.638</v>
      </c>
      <c r="O52" s="45">
        <v>200</v>
      </c>
      <c r="P52" s="45">
        <v>200</v>
      </c>
      <c r="Q52" s="45">
        <v>0</v>
      </c>
      <c r="R52" s="45">
        <v>0</v>
      </c>
      <c r="S52" s="45">
        <v>212</v>
      </c>
      <c r="T52" s="45">
        <v>157.128</v>
      </c>
      <c r="U52" s="45">
        <v>352</v>
      </c>
      <c r="V52" s="45">
        <v>352</v>
      </c>
      <c r="W52" s="45">
        <v>36</v>
      </c>
      <c r="X52" s="45">
        <v>36</v>
      </c>
      <c r="Y52" s="45">
        <v>0</v>
      </c>
      <c r="Z52" s="45">
        <v>0</v>
      </c>
      <c r="AA52" s="45">
        <v>50</v>
      </c>
      <c r="AB52" s="45">
        <v>31.53</v>
      </c>
      <c r="AC52" s="45">
        <v>493</v>
      </c>
      <c r="AD52" s="45">
        <v>292.98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f t="shared" si="14"/>
        <v>934.2</v>
      </c>
      <c r="AR52" s="45">
        <f t="shared" si="15"/>
        <v>922.8</v>
      </c>
      <c r="AS52" s="45">
        <v>934.2</v>
      </c>
      <c r="AT52" s="45">
        <v>922.8</v>
      </c>
      <c r="AU52" s="45">
        <v>0</v>
      </c>
      <c r="AV52" s="45">
        <v>0</v>
      </c>
      <c r="AW52" s="45">
        <v>684.2</v>
      </c>
      <c r="AX52" s="45">
        <v>672.8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293.5984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</row>
    <row r="53" spans="1:66" ht="16.5" customHeight="1">
      <c r="A53" s="49">
        <v>44</v>
      </c>
      <c r="B53" s="47" t="s">
        <v>137</v>
      </c>
      <c r="C53" s="45">
        <f t="shared" si="8"/>
        <v>15439.5592</v>
      </c>
      <c r="D53" s="45">
        <f t="shared" si="9"/>
        <v>14896.446</v>
      </c>
      <c r="E53" s="45">
        <f t="shared" si="10"/>
        <v>13931.9</v>
      </c>
      <c r="F53" s="45">
        <f t="shared" si="11"/>
        <v>13409.375</v>
      </c>
      <c r="G53" s="45">
        <f t="shared" si="12"/>
        <v>1507.6592</v>
      </c>
      <c r="H53" s="45">
        <f t="shared" si="13"/>
        <v>1487.071</v>
      </c>
      <c r="I53" s="45">
        <v>7612.9</v>
      </c>
      <c r="J53" s="45">
        <v>7570.095</v>
      </c>
      <c r="K53" s="45">
        <v>0</v>
      </c>
      <c r="L53" s="45">
        <v>0</v>
      </c>
      <c r="M53" s="45">
        <v>4067</v>
      </c>
      <c r="N53" s="45">
        <v>3911.78</v>
      </c>
      <c r="O53" s="45">
        <v>350</v>
      </c>
      <c r="P53" s="45">
        <v>337.28</v>
      </c>
      <c r="Q53" s="45">
        <v>0</v>
      </c>
      <c r="R53" s="45">
        <v>0</v>
      </c>
      <c r="S53" s="45">
        <v>170</v>
      </c>
      <c r="T53" s="45">
        <v>93.5</v>
      </c>
      <c r="U53" s="45">
        <v>464</v>
      </c>
      <c r="V53" s="45">
        <v>424</v>
      </c>
      <c r="W53" s="45">
        <v>262</v>
      </c>
      <c r="X53" s="45">
        <v>236</v>
      </c>
      <c r="Y53" s="45">
        <v>192</v>
      </c>
      <c r="Z53" s="45">
        <v>192</v>
      </c>
      <c r="AA53" s="45">
        <v>971</v>
      </c>
      <c r="AB53" s="45">
        <v>971</v>
      </c>
      <c r="AC53" s="45">
        <v>1650</v>
      </c>
      <c r="AD53" s="45">
        <v>1650</v>
      </c>
      <c r="AE53" s="45">
        <v>0</v>
      </c>
      <c r="AF53" s="45">
        <v>0</v>
      </c>
      <c r="AG53" s="45">
        <v>1414.5</v>
      </c>
      <c r="AH53" s="45">
        <v>1414.5</v>
      </c>
      <c r="AI53" s="45">
        <v>1414.5</v>
      </c>
      <c r="AJ53" s="45">
        <v>1414.5</v>
      </c>
      <c r="AK53" s="45">
        <v>0</v>
      </c>
      <c r="AL53" s="45">
        <v>0</v>
      </c>
      <c r="AM53" s="45">
        <v>0</v>
      </c>
      <c r="AN53" s="45">
        <v>0</v>
      </c>
      <c r="AO53" s="45">
        <v>400</v>
      </c>
      <c r="AP53" s="45">
        <v>385</v>
      </c>
      <c r="AQ53" s="45">
        <f t="shared" si="14"/>
        <v>437.5</v>
      </c>
      <c r="AR53" s="45">
        <f t="shared" si="15"/>
        <v>128</v>
      </c>
      <c r="AS53" s="45">
        <v>437.5</v>
      </c>
      <c r="AT53" s="45">
        <v>128</v>
      </c>
      <c r="AU53" s="45">
        <v>0</v>
      </c>
      <c r="AV53" s="45">
        <v>0</v>
      </c>
      <c r="AW53" s="45">
        <v>179.5</v>
      </c>
      <c r="AX53" s="45">
        <v>0</v>
      </c>
      <c r="AY53" s="45">
        <v>0</v>
      </c>
      <c r="AZ53" s="45">
        <v>0</v>
      </c>
      <c r="BA53" s="45">
        <v>0</v>
      </c>
      <c r="BB53" s="45">
        <v>0</v>
      </c>
      <c r="BC53" s="45">
        <v>1507.6592</v>
      </c>
      <c r="BD53" s="45">
        <v>1500</v>
      </c>
      <c r="BE53" s="45">
        <v>0</v>
      </c>
      <c r="BF53" s="45">
        <v>0</v>
      </c>
      <c r="BG53" s="45">
        <v>0</v>
      </c>
      <c r="BH53" s="45">
        <v>0</v>
      </c>
      <c r="BI53" s="45">
        <v>0</v>
      </c>
      <c r="BJ53" s="45">
        <v>-12.929</v>
      </c>
      <c r="BK53" s="45">
        <v>0</v>
      </c>
      <c r="BL53" s="45">
        <v>0</v>
      </c>
      <c r="BM53" s="45">
        <v>0</v>
      </c>
      <c r="BN53" s="45">
        <v>0</v>
      </c>
    </row>
    <row r="54" spans="1:66" ht="16.5" customHeight="1">
      <c r="A54" s="49">
        <v>45</v>
      </c>
      <c r="B54" s="47" t="s">
        <v>138</v>
      </c>
      <c r="C54" s="45">
        <f t="shared" si="8"/>
        <v>56057.8108</v>
      </c>
      <c r="D54" s="45">
        <f t="shared" si="9"/>
        <v>41251.049000000006</v>
      </c>
      <c r="E54" s="45">
        <f t="shared" si="10"/>
        <v>42423.5</v>
      </c>
      <c r="F54" s="45">
        <f t="shared" si="11"/>
        <v>41944.020000000004</v>
      </c>
      <c r="G54" s="45">
        <f t="shared" si="12"/>
        <v>13634.3108</v>
      </c>
      <c r="H54" s="45">
        <f t="shared" si="13"/>
        <v>-692.971</v>
      </c>
      <c r="I54" s="45">
        <v>29291.5</v>
      </c>
      <c r="J54" s="45">
        <v>28984.997</v>
      </c>
      <c r="K54" s="45">
        <v>0</v>
      </c>
      <c r="L54" s="45">
        <v>0</v>
      </c>
      <c r="M54" s="45">
        <v>3742</v>
      </c>
      <c r="N54" s="45">
        <v>3580.023</v>
      </c>
      <c r="O54" s="45">
        <v>927</v>
      </c>
      <c r="P54" s="45">
        <v>926.463</v>
      </c>
      <c r="Q54" s="45">
        <v>0</v>
      </c>
      <c r="R54" s="45">
        <v>0</v>
      </c>
      <c r="S54" s="45">
        <v>100</v>
      </c>
      <c r="T54" s="45">
        <v>96</v>
      </c>
      <c r="U54" s="45">
        <v>495</v>
      </c>
      <c r="V54" s="45">
        <v>495</v>
      </c>
      <c r="W54" s="45">
        <v>200</v>
      </c>
      <c r="X54" s="45">
        <v>200</v>
      </c>
      <c r="Y54" s="45">
        <v>180</v>
      </c>
      <c r="Z54" s="45">
        <v>180</v>
      </c>
      <c r="AA54" s="45">
        <v>184</v>
      </c>
      <c r="AB54" s="45">
        <v>183.6</v>
      </c>
      <c r="AC54" s="45">
        <v>1836</v>
      </c>
      <c r="AD54" s="45">
        <v>1678.96</v>
      </c>
      <c r="AE54" s="45">
        <v>0</v>
      </c>
      <c r="AF54" s="45">
        <v>0</v>
      </c>
      <c r="AG54" s="45">
        <v>8757</v>
      </c>
      <c r="AH54" s="45">
        <v>8746</v>
      </c>
      <c r="AI54" s="45">
        <v>8757</v>
      </c>
      <c r="AJ54" s="45">
        <v>8746</v>
      </c>
      <c r="AK54" s="45">
        <v>0</v>
      </c>
      <c r="AL54" s="45">
        <v>0</v>
      </c>
      <c r="AM54" s="45">
        <v>0</v>
      </c>
      <c r="AN54" s="45">
        <v>0</v>
      </c>
      <c r="AO54" s="45">
        <v>140</v>
      </c>
      <c r="AP54" s="45">
        <v>140</v>
      </c>
      <c r="AQ54" s="45">
        <f t="shared" si="14"/>
        <v>493</v>
      </c>
      <c r="AR54" s="45">
        <f t="shared" si="15"/>
        <v>493</v>
      </c>
      <c r="AS54" s="45">
        <v>493</v>
      </c>
      <c r="AT54" s="45">
        <v>493</v>
      </c>
      <c r="AU54" s="45">
        <v>0</v>
      </c>
      <c r="AV54" s="45">
        <v>0</v>
      </c>
      <c r="AW54" s="45">
        <v>0</v>
      </c>
      <c r="AX54" s="45">
        <v>0</v>
      </c>
      <c r="AY54" s="45">
        <v>0</v>
      </c>
      <c r="AZ54" s="45">
        <v>0</v>
      </c>
      <c r="BA54" s="45">
        <v>0</v>
      </c>
      <c r="BB54" s="45">
        <v>0</v>
      </c>
      <c r="BC54" s="45">
        <v>1600</v>
      </c>
      <c r="BD54" s="45">
        <v>800</v>
      </c>
      <c r="BE54" s="45">
        <v>12034.3108</v>
      </c>
      <c r="BF54" s="45">
        <v>0</v>
      </c>
      <c r="BG54" s="45">
        <v>0</v>
      </c>
      <c r="BH54" s="45">
        <v>0</v>
      </c>
      <c r="BI54" s="45">
        <v>0</v>
      </c>
      <c r="BJ54" s="45">
        <v>-1492.971</v>
      </c>
      <c r="BK54" s="45">
        <v>0</v>
      </c>
      <c r="BL54" s="45">
        <v>0</v>
      </c>
      <c r="BM54" s="45">
        <v>0</v>
      </c>
      <c r="BN54" s="45">
        <v>0</v>
      </c>
    </row>
    <row r="55" spans="1:66" ht="16.5" customHeight="1">
      <c r="A55" s="49">
        <v>46</v>
      </c>
      <c r="B55" s="47" t="s">
        <v>139</v>
      </c>
      <c r="C55" s="45">
        <f t="shared" si="8"/>
        <v>15540.342299999998</v>
      </c>
      <c r="D55" s="45">
        <f t="shared" si="9"/>
        <v>15140.246000000001</v>
      </c>
      <c r="E55" s="45">
        <f t="shared" si="10"/>
        <v>15354.599999999999</v>
      </c>
      <c r="F55" s="45">
        <f t="shared" si="11"/>
        <v>14954.504</v>
      </c>
      <c r="G55" s="45">
        <f t="shared" si="12"/>
        <v>185.7423</v>
      </c>
      <c r="H55" s="45">
        <f t="shared" si="13"/>
        <v>185.742</v>
      </c>
      <c r="I55" s="45">
        <v>9238.4</v>
      </c>
      <c r="J55" s="45">
        <v>9153.749</v>
      </c>
      <c r="K55" s="45">
        <v>0</v>
      </c>
      <c r="L55" s="45">
        <v>0</v>
      </c>
      <c r="M55" s="45">
        <v>2573.4</v>
      </c>
      <c r="N55" s="45">
        <v>2258.755</v>
      </c>
      <c r="O55" s="45">
        <v>555</v>
      </c>
      <c r="P55" s="45">
        <v>543.77</v>
      </c>
      <c r="Q55" s="45">
        <v>0</v>
      </c>
      <c r="R55" s="45">
        <v>0</v>
      </c>
      <c r="S55" s="45">
        <v>203</v>
      </c>
      <c r="T55" s="45">
        <v>202.735</v>
      </c>
      <c r="U55" s="45">
        <v>420.4</v>
      </c>
      <c r="V55" s="45">
        <v>375</v>
      </c>
      <c r="W55" s="45">
        <v>149</v>
      </c>
      <c r="X55" s="45">
        <v>149</v>
      </c>
      <c r="Y55" s="45">
        <v>120</v>
      </c>
      <c r="Z55" s="45">
        <v>120</v>
      </c>
      <c r="AA55" s="45">
        <v>65</v>
      </c>
      <c r="AB55" s="45">
        <v>64.2</v>
      </c>
      <c r="AC55" s="45">
        <v>683</v>
      </c>
      <c r="AD55" s="45">
        <v>426.05</v>
      </c>
      <c r="AE55" s="45">
        <v>0</v>
      </c>
      <c r="AF55" s="45">
        <v>0</v>
      </c>
      <c r="AG55" s="45">
        <v>3330</v>
      </c>
      <c r="AH55" s="45">
        <v>3330</v>
      </c>
      <c r="AI55" s="45">
        <v>3330</v>
      </c>
      <c r="AJ55" s="45">
        <v>3330</v>
      </c>
      <c r="AK55" s="45">
        <v>0</v>
      </c>
      <c r="AL55" s="45">
        <v>0</v>
      </c>
      <c r="AM55" s="45">
        <v>0</v>
      </c>
      <c r="AN55" s="45">
        <v>0</v>
      </c>
      <c r="AO55" s="45">
        <v>0</v>
      </c>
      <c r="AP55" s="45">
        <v>0</v>
      </c>
      <c r="AQ55" s="45">
        <f t="shared" si="14"/>
        <v>212.8</v>
      </c>
      <c r="AR55" s="45">
        <f t="shared" si="15"/>
        <v>212</v>
      </c>
      <c r="AS55" s="45">
        <v>212.8</v>
      </c>
      <c r="AT55" s="45">
        <v>212</v>
      </c>
      <c r="AU55" s="45">
        <v>0</v>
      </c>
      <c r="AV55" s="45">
        <v>0</v>
      </c>
      <c r="AW55" s="45">
        <v>0.8</v>
      </c>
      <c r="AX55" s="45">
        <v>0</v>
      </c>
      <c r="AY55" s="45">
        <v>0</v>
      </c>
      <c r="AZ55" s="45">
        <v>0</v>
      </c>
      <c r="BA55" s="45">
        <v>0</v>
      </c>
      <c r="BB55" s="45">
        <v>0</v>
      </c>
      <c r="BC55" s="45">
        <v>185.7423</v>
      </c>
      <c r="BD55" s="45">
        <v>185.742</v>
      </c>
      <c r="BE55" s="45">
        <v>0</v>
      </c>
      <c r="BF55" s="45">
        <v>0</v>
      </c>
      <c r="BG55" s="45">
        <v>0</v>
      </c>
      <c r="BH55" s="45">
        <v>0</v>
      </c>
      <c r="BI55" s="45">
        <v>0</v>
      </c>
      <c r="BJ55" s="45">
        <v>0</v>
      </c>
      <c r="BK55" s="45">
        <v>0</v>
      </c>
      <c r="BL55" s="45">
        <v>0</v>
      </c>
      <c r="BM55" s="45">
        <v>0</v>
      </c>
      <c r="BN55" s="45">
        <v>0</v>
      </c>
    </row>
    <row r="56" spans="1:66" ht="16.5" customHeight="1">
      <c r="A56" s="49">
        <v>47</v>
      </c>
      <c r="B56" s="47" t="s">
        <v>140</v>
      </c>
      <c r="C56" s="45">
        <f t="shared" si="8"/>
        <v>4826.222</v>
      </c>
      <c r="D56" s="45">
        <f t="shared" si="9"/>
        <v>4487.799999999999</v>
      </c>
      <c r="E56" s="45">
        <f t="shared" si="10"/>
        <v>4553.9</v>
      </c>
      <c r="F56" s="45">
        <f t="shared" si="11"/>
        <v>4487.799999999999</v>
      </c>
      <c r="G56" s="45">
        <f t="shared" si="12"/>
        <v>272.322</v>
      </c>
      <c r="H56" s="45">
        <f t="shared" si="13"/>
        <v>0</v>
      </c>
      <c r="I56" s="45">
        <v>3665</v>
      </c>
      <c r="J56" s="45">
        <v>3665</v>
      </c>
      <c r="K56" s="45">
        <v>0</v>
      </c>
      <c r="L56" s="45">
        <v>0</v>
      </c>
      <c r="M56" s="45">
        <v>849.7</v>
      </c>
      <c r="N56" s="45">
        <v>796.4</v>
      </c>
      <c r="O56" s="45">
        <v>30</v>
      </c>
      <c r="P56" s="45">
        <v>30</v>
      </c>
      <c r="Q56" s="45">
        <v>0</v>
      </c>
      <c r="R56" s="45">
        <v>0</v>
      </c>
      <c r="S56" s="45">
        <v>100</v>
      </c>
      <c r="T56" s="45">
        <v>76.5</v>
      </c>
      <c r="U56" s="45">
        <v>149.7</v>
      </c>
      <c r="V56" s="45">
        <v>144</v>
      </c>
      <c r="W56" s="45">
        <v>90</v>
      </c>
      <c r="X56" s="45">
        <v>69</v>
      </c>
      <c r="Y56" s="45">
        <v>60</v>
      </c>
      <c r="Z56" s="45">
        <v>60</v>
      </c>
      <c r="AA56" s="45">
        <v>20</v>
      </c>
      <c r="AB56" s="45">
        <v>17</v>
      </c>
      <c r="AC56" s="45">
        <v>460</v>
      </c>
      <c r="AD56" s="45">
        <v>459.9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f t="shared" si="14"/>
        <v>39.2</v>
      </c>
      <c r="AR56" s="45">
        <f t="shared" si="15"/>
        <v>26.4</v>
      </c>
      <c r="AS56" s="45">
        <v>39.2</v>
      </c>
      <c r="AT56" s="45">
        <v>26.4</v>
      </c>
      <c r="AU56" s="45">
        <v>0</v>
      </c>
      <c r="AV56" s="45">
        <v>0</v>
      </c>
      <c r="AW56" s="45">
        <v>9.2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272.322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</row>
    <row r="57" spans="1:66" ht="16.5" customHeight="1">
      <c r="A57" s="49">
        <v>48</v>
      </c>
      <c r="B57" s="47" t="s">
        <v>141</v>
      </c>
      <c r="C57" s="45">
        <f t="shared" si="8"/>
        <v>8208.181400000001</v>
      </c>
      <c r="D57" s="45">
        <f t="shared" si="9"/>
        <v>6330.3</v>
      </c>
      <c r="E57" s="45">
        <f t="shared" si="10"/>
        <v>6239.1</v>
      </c>
      <c r="F57" s="45">
        <f t="shared" si="11"/>
        <v>5730.3</v>
      </c>
      <c r="G57" s="45">
        <f t="shared" si="12"/>
        <v>1969.0814</v>
      </c>
      <c r="H57" s="45">
        <f t="shared" si="13"/>
        <v>600</v>
      </c>
      <c r="I57" s="45">
        <v>5585.8</v>
      </c>
      <c r="J57" s="45">
        <v>5163.8</v>
      </c>
      <c r="K57" s="45">
        <v>0</v>
      </c>
      <c r="L57" s="45">
        <v>0</v>
      </c>
      <c r="M57" s="45">
        <v>604.6</v>
      </c>
      <c r="N57" s="45">
        <v>526.5</v>
      </c>
      <c r="O57" s="45">
        <v>0</v>
      </c>
      <c r="P57" s="45">
        <v>0</v>
      </c>
      <c r="Q57" s="45">
        <v>0</v>
      </c>
      <c r="R57" s="45">
        <v>0</v>
      </c>
      <c r="S57" s="45">
        <v>109</v>
      </c>
      <c r="T57" s="45">
        <v>75.7</v>
      </c>
      <c r="U57" s="45">
        <v>151.6</v>
      </c>
      <c r="V57" s="45">
        <v>140</v>
      </c>
      <c r="W57" s="45">
        <v>100</v>
      </c>
      <c r="X57" s="45">
        <v>67</v>
      </c>
      <c r="Y57" s="45">
        <v>0</v>
      </c>
      <c r="Z57" s="45">
        <v>0</v>
      </c>
      <c r="AA57" s="45">
        <v>0</v>
      </c>
      <c r="AB57" s="45">
        <v>0</v>
      </c>
      <c r="AC57" s="45">
        <v>160</v>
      </c>
      <c r="AD57" s="45">
        <v>160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  <c r="AM57" s="45">
        <v>0</v>
      </c>
      <c r="AN57" s="45">
        <v>0</v>
      </c>
      <c r="AO57" s="45">
        <v>0</v>
      </c>
      <c r="AP57" s="45">
        <v>0</v>
      </c>
      <c r="AQ57" s="45">
        <f t="shared" si="14"/>
        <v>48.7</v>
      </c>
      <c r="AR57" s="45">
        <f t="shared" si="15"/>
        <v>40</v>
      </c>
      <c r="AS57" s="45">
        <v>48.7</v>
      </c>
      <c r="AT57" s="45">
        <v>40</v>
      </c>
      <c r="AU57" s="45">
        <v>0</v>
      </c>
      <c r="AV57" s="45">
        <v>0</v>
      </c>
      <c r="AW57" s="45">
        <v>8.7</v>
      </c>
      <c r="AX57" s="45">
        <v>0</v>
      </c>
      <c r="AY57" s="45">
        <v>0</v>
      </c>
      <c r="AZ57" s="45">
        <v>0</v>
      </c>
      <c r="BA57" s="45">
        <v>0</v>
      </c>
      <c r="BB57" s="45">
        <v>0</v>
      </c>
      <c r="BC57" s="45">
        <v>1000</v>
      </c>
      <c r="BD57" s="45">
        <v>600</v>
      </c>
      <c r="BE57" s="45">
        <v>969.0814</v>
      </c>
      <c r="BF57" s="45">
        <v>0</v>
      </c>
      <c r="BG57" s="45">
        <v>0</v>
      </c>
      <c r="BH57" s="45">
        <v>0</v>
      </c>
      <c r="BI57" s="45">
        <v>0</v>
      </c>
      <c r="BJ57" s="45">
        <v>0</v>
      </c>
      <c r="BK57" s="45">
        <v>0</v>
      </c>
      <c r="BL57" s="45">
        <v>0</v>
      </c>
      <c r="BM57" s="45">
        <v>0</v>
      </c>
      <c r="BN57" s="45">
        <v>0</v>
      </c>
    </row>
    <row r="58" spans="1:66" ht="16.5" customHeight="1">
      <c r="A58" s="49">
        <v>49</v>
      </c>
      <c r="B58" s="47" t="s">
        <v>142</v>
      </c>
      <c r="C58" s="45">
        <f t="shared" si="8"/>
        <v>6627.1</v>
      </c>
      <c r="D58" s="45">
        <f t="shared" si="9"/>
        <v>6401.171</v>
      </c>
      <c r="E58" s="45">
        <f t="shared" si="10"/>
        <v>6439.6</v>
      </c>
      <c r="F58" s="45">
        <f t="shared" si="11"/>
        <v>6401.171</v>
      </c>
      <c r="G58" s="45">
        <f t="shared" si="12"/>
        <v>187.5</v>
      </c>
      <c r="H58" s="45">
        <f t="shared" si="13"/>
        <v>0</v>
      </c>
      <c r="I58" s="45">
        <v>5691</v>
      </c>
      <c r="J58" s="45">
        <v>5667.666</v>
      </c>
      <c r="K58" s="45">
        <v>0</v>
      </c>
      <c r="L58" s="45">
        <v>0</v>
      </c>
      <c r="M58" s="45">
        <v>337</v>
      </c>
      <c r="N58" s="45">
        <v>336.57</v>
      </c>
      <c r="O58" s="45">
        <v>30</v>
      </c>
      <c r="P58" s="45">
        <v>29.57</v>
      </c>
      <c r="Q58" s="45">
        <v>0</v>
      </c>
      <c r="R58" s="45">
        <v>0</v>
      </c>
      <c r="S58" s="45">
        <v>70</v>
      </c>
      <c r="T58" s="45">
        <v>70</v>
      </c>
      <c r="U58" s="45">
        <v>137</v>
      </c>
      <c r="V58" s="45">
        <v>137</v>
      </c>
      <c r="W58" s="45">
        <v>20</v>
      </c>
      <c r="X58" s="45">
        <v>20</v>
      </c>
      <c r="Y58" s="45">
        <v>0</v>
      </c>
      <c r="Z58" s="45">
        <v>0</v>
      </c>
      <c r="AA58" s="45">
        <v>0</v>
      </c>
      <c r="AB58" s="45">
        <v>0</v>
      </c>
      <c r="AC58" s="45">
        <v>80</v>
      </c>
      <c r="AD58" s="45">
        <v>80</v>
      </c>
      <c r="AE58" s="45">
        <v>0</v>
      </c>
      <c r="AF58" s="45">
        <v>0</v>
      </c>
      <c r="AG58" s="45">
        <v>0</v>
      </c>
      <c r="AH58" s="45">
        <v>0</v>
      </c>
      <c r="AI58" s="45">
        <v>0</v>
      </c>
      <c r="AJ58" s="45">
        <v>0</v>
      </c>
      <c r="AK58" s="45">
        <v>0</v>
      </c>
      <c r="AL58" s="45">
        <v>0</v>
      </c>
      <c r="AM58" s="45">
        <v>0</v>
      </c>
      <c r="AN58" s="45">
        <v>0</v>
      </c>
      <c r="AO58" s="45">
        <v>0</v>
      </c>
      <c r="AP58" s="45">
        <v>0</v>
      </c>
      <c r="AQ58" s="45">
        <f aca="true" t="shared" si="16" ref="AQ58:AQ69">AS58+AU58-BA58</f>
        <v>411.6</v>
      </c>
      <c r="AR58" s="45">
        <f aca="true" t="shared" si="17" ref="AR58:AR68">AT58+AV58-BB58</f>
        <v>396.935</v>
      </c>
      <c r="AS58" s="45">
        <v>411.6</v>
      </c>
      <c r="AT58" s="45">
        <v>396.935</v>
      </c>
      <c r="AU58" s="45">
        <v>0</v>
      </c>
      <c r="AV58" s="45">
        <v>0</v>
      </c>
      <c r="AW58" s="45">
        <v>281.6</v>
      </c>
      <c r="AX58" s="45">
        <v>266.935</v>
      </c>
      <c r="AY58" s="45">
        <v>0</v>
      </c>
      <c r="AZ58" s="45">
        <v>0</v>
      </c>
      <c r="BA58" s="45">
        <v>0</v>
      </c>
      <c r="BB58" s="45">
        <v>0</v>
      </c>
      <c r="BC58" s="45">
        <v>0</v>
      </c>
      <c r="BD58" s="45">
        <v>0</v>
      </c>
      <c r="BE58" s="45">
        <v>187.5</v>
      </c>
      <c r="BF58" s="45">
        <v>0</v>
      </c>
      <c r="BG58" s="45">
        <v>0</v>
      </c>
      <c r="BH58" s="45">
        <v>0</v>
      </c>
      <c r="BI58" s="45">
        <v>0</v>
      </c>
      <c r="BJ58" s="45">
        <v>0</v>
      </c>
      <c r="BK58" s="45">
        <v>0</v>
      </c>
      <c r="BL58" s="45">
        <v>0</v>
      </c>
      <c r="BM58" s="45">
        <v>0</v>
      </c>
      <c r="BN58" s="45">
        <v>0</v>
      </c>
    </row>
    <row r="59" spans="1:66" ht="16.5" customHeight="1">
      <c r="A59" s="49">
        <v>50</v>
      </c>
      <c r="B59" s="47" t="s">
        <v>143</v>
      </c>
      <c r="C59" s="45">
        <f t="shared" si="8"/>
        <v>49198.39100000001</v>
      </c>
      <c r="D59" s="45">
        <f t="shared" si="9"/>
        <v>43683.6072</v>
      </c>
      <c r="E59" s="45">
        <f t="shared" si="10"/>
        <v>45658.00000000001</v>
      </c>
      <c r="F59" s="45">
        <f t="shared" si="11"/>
        <v>42923.244</v>
      </c>
      <c r="G59" s="45">
        <f t="shared" si="12"/>
        <v>3540.391</v>
      </c>
      <c r="H59" s="45">
        <f t="shared" si="13"/>
        <v>760.3632</v>
      </c>
      <c r="I59" s="45">
        <v>22746.746</v>
      </c>
      <c r="J59" s="45">
        <v>22744.846</v>
      </c>
      <c r="K59" s="45">
        <v>0</v>
      </c>
      <c r="L59" s="45">
        <v>0</v>
      </c>
      <c r="M59" s="45">
        <v>7625.554</v>
      </c>
      <c r="N59" s="45">
        <v>7500.406</v>
      </c>
      <c r="O59" s="45">
        <v>465</v>
      </c>
      <c r="P59" s="45">
        <v>464.304</v>
      </c>
      <c r="Q59" s="45">
        <v>65.291</v>
      </c>
      <c r="R59" s="45">
        <v>65.291</v>
      </c>
      <c r="S59" s="45">
        <v>304</v>
      </c>
      <c r="T59" s="45">
        <v>304</v>
      </c>
      <c r="U59" s="45">
        <v>450</v>
      </c>
      <c r="V59" s="45">
        <v>447.4</v>
      </c>
      <c r="W59" s="45">
        <v>1446</v>
      </c>
      <c r="X59" s="45">
        <v>1340</v>
      </c>
      <c r="Y59" s="45">
        <v>990</v>
      </c>
      <c r="Z59" s="45">
        <v>884</v>
      </c>
      <c r="AA59" s="45">
        <v>900</v>
      </c>
      <c r="AB59" s="45">
        <v>899.4</v>
      </c>
      <c r="AC59" s="45">
        <v>3684</v>
      </c>
      <c r="AD59" s="45">
        <v>3683.748</v>
      </c>
      <c r="AE59" s="45">
        <v>0</v>
      </c>
      <c r="AF59" s="45">
        <v>0</v>
      </c>
      <c r="AG59" s="45">
        <v>9075</v>
      </c>
      <c r="AH59" s="45">
        <v>9075</v>
      </c>
      <c r="AI59" s="45">
        <v>9075</v>
      </c>
      <c r="AJ59" s="45">
        <v>9075</v>
      </c>
      <c r="AK59" s="45">
        <v>0</v>
      </c>
      <c r="AL59" s="45">
        <v>0</v>
      </c>
      <c r="AM59" s="45">
        <v>0</v>
      </c>
      <c r="AN59" s="45">
        <v>0</v>
      </c>
      <c r="AO59" s="45">
        <v>3098.4</v>
      </c>
      <c r="AP59" s="45">
        <v>3098</v>
      </c>
      <c r="AQ59" s="45">
        <f t="shared" si="16"/>
        <v>3112.3</v>
      </c>
      <c r="AR59" s="45">
        <f t="shared" si="17"/>
        <v>504.992</v>
      </c>
      <c r="AS59" s="45">
        <v>3112.3</v>
      </c>
      <c r="AT59" s="45">
        <v>504.992</v>
      </c>
      <c r="AU59" s="45">
        <v>0</v>
      </c>
      <c r="AV59" s="45">
        <v>0</v>
      </c>
      <c r="AW59" s="45">
        <v>2550.7</v>
      </c>
      <c r="AX59" s="45">
        <v>0</v>
      </c>
      <c r="AY59" s="45">
        <v>0</v>
      </c>
      <c r="AZ59" s="45">
        <v>0</v>
      </c>
      <c r="BA59" s="45">
        <v>0</v>
      </c>
      <c r="BB59" s="45">
        <v>0</v>
      </c>
      <c r="BC59" s="45">
        <v>2502.391</v>
      </c>
      <c r="BD59" s="45">
        <v>1128.972</v>
      </c>
      <c r="BE59" s="45">
        <v>1038</v>
      </c>
      <c r="BF59" s="45">
        <v>298</v>
      </c>
      <c r="BG59" s="45">
        <v>0</v>
      </c>
      <c r="BH59" s="45">
        <v>0</v>
      </c>
      <c r="BI59" s="45">
        <v>0</v>
      </c>
      <c r="BJ59" s="45">
        <v>-666.6088</v>
      </c>
      <c r="BK59" s="45">
        <v>0</v>
      </c>
      <c r="BL59" s="45">
        <v>0</v>
      </c>
      <c r="BM59" s="45">
        <v>0</v>
      </c>
      <c r="BN59" s="45">
        <v>0</v>
      </c>
    </row>
    <row r="60" spans="1:66" ht="16.5" customHeight="1">
      <c r="A60" s="49">
        <v>51</v>
      </c>
      <c r="B60" s="47" t="s">
        <v>144</v>
      </c>
      <c r="C60" s="45">
        <f t="shared" si="8"/>
        <v>12354.0006</v>
      </c>
      <c r="D60" s="45">
        <f t="shared" si="9"/>
        <v>6311.763</v>
      </c>
      <c r="E60" s="45">
        <f t="shared" si="10"/>
        <v>4940.293000000001</v>
      </c>
      <c r="F60" s="45">
        <f t="shared" si="11"/>
        <v>4930.143</v>
      </c>
      <c r="G60" s="45">
        <f t="shared" si="12"/>
        <v>7413.7076</v>
      </c>
      <c r="H60" s="45">
        <f t="shared" si="13"/>
        <v>1381.62</v>
      </c>
      <c r="I60" s="45">
        <v>4431.193</v>
      </c>
      <c r="J60" s="45">
        <v>4431.193</v>
      </c>
      <c r="K60" s="45">
        <v>0</v>
      </c>
      <c r="L60" s="45">
        <v>0</v>
      </c>
      <c r="M60" s="45">
        <v>449.1</v>
      </c>
      <c r="N60" s="45">
        <v>438.95</v>
      </c>
      <c r="O60" s="45">
        <v>167.7</v>
      </c>
      <c r="P60" s="45">
        <v>167.7</v>
      </c>
      <c r="Q60" s="45">
        <v>0</v>
      </c>
      <c r="R60" s="45">
        <v>0</v>
      </c>
      <c r="S60" s="45">
        <v>0</v>
      </c>
      <c r="T60" s="45">
        <v>0</v>
      </c>
      <c r="U60" s="45">
        <v>177.5</v>
      </c>
      <c r="V60" s="45">
        <v>177.5</v>
      </c>
      <c r="W60" s="45">
        <v>10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33.9</v>
      </c>
      <c r="AD60" s="45">
        <v>33.75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f t="shared" si="16"/>
        <v>60</v>
      </c>
      <c r="AR60" s="45">
        <f t="shared" si="17"/>
        <v>60</v>
      </c>
      <c r="AS60" s="45">
        <v>60</v>
      </c>
      <c r="AT60" s="45">
        <v>60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4513.7076</v>
      </c>
      <c r="BD60" s="45">
        <v>946.62</v>
      </c>
      <c r="BE60" s="45">
        <v>2900</v>
      </c>
      <c r="BF60" s="45">
        <v>435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</row>
    <row r="61" spans="1:66" ht="16.5" customHeight="1">
      <c r="A61" s="49">
        <v>52</v>
      </c>
      <c r="B61" s="47" t="s">
        <v>145</v>
      </c>
      <c r="C61" s="45">
        <f t="shared" si="8"/>
        <v>309276.0777</v>
      </c>
      <c r="D61" s="45">
        <f t="shared" si="9"/>
        <v>179519.69400000002</v>
      </c>
      <c r="E61" s="45">
        <f t="shared" si="10"/>
        <v>161212.598</v>
      </c>
      <c r="F61" s="45">
        <f t="shared" si="11"/>
        <v>74590.71299999999</v>
      </c>
      <c r="G61" s="45">
        <f t="shared" si="12"/>
        <v>173843.7797</v>
      </c>
      <c r="H61" s="45">
        <f t="shared" si="13"/>
        <v>104928.98100000001</v>
      </c>
      <c r="I61" s="45">
        <v>48512.4</v>
      </c>
      <c r="J61" s="45">
        <v>48223.862</v>
      </c>
      <c r="K61" s="45">
        <v>0</v>
      </c>
      <c r="L61" s="45">
        <v>0</v>
      </c>
      <c r="M61" s="45">
        <v>72866</v>
      </c>
      <c r="N61" s="45">
        <v>14308.532</v>
      </c>
      <c r="O61" s="45">
        <v>4990</v>
      </c>
      <c r="P61" s="45">
        <v>3269.851</v>
      </c>
      <c r="Q61" s="45">
        <v>0</v>
      </c>
      <c r="R61" s="45">
        <v>0</v>
      </c>
      <c r="S61" s="45">
        <v>906</v>
      </c>
      <c r="T61" s="45">
        <v>678.801</v>
      </c>
      <c r="U61" s="45">
        <v>954</v>
      </c>
      <c r="V61" s="45">
        <v>644.4</v>
      </c>
      <c r="W61" s="45">
        <v>860</v>
      </c>
      <c r="X61" s="45">
        <v>569.48</v>
      </c>
      <c r="Y61" s="45">
        <v>0</v>
      </c>
      <c r="Z61" s="45">
        <v>0</v>
      </c>
      <c r="AA61" s="45">
        <v>55446</v>
      </c>
      <c r="AB61" s="45">
        <v>1207.2</v>
      </c>
      <c r="AC61" s="45">
        <v>6880</v>
      </c>
      <c r="AD61" s="45">
        <v>5437.95</v>
      </c>
      <c r="AE61" s="45">
        <v>0</v>
      </c>
      <c r="AF61" s="45">
        <v>0</v>
      </c>
      <c r="AG61" s="45">
        <v>3000</v>
      </c>
      <c r="AH61" s="45">
        <v>2988.096</v>
      </c>
      <c r="AI61" s="45">
        <v>3000</v>
      </c>
      <c r="AJ61" s="45">
        <v>2988.096</v>
      </c>
      <c r="AK61" s="45">
        <v>0</v>
      </c>
      <c r="AL61" s="45">
        <v>0</v>
      </c>
      <c r="AM61" s="45">
        <v>0</v>
      </c>
      <c r="AN61" s="45">
        <v>0</v>
      </c>
      <c r="AO61" s="45">
        <v>9100</v>
      </c>
      <c r="AP61" s="45">
        <v>7505</v>
      </c>
      <c r="AQ61" s="45">
        <f t="shared" si="16"/>
        <v>1953.898000000001</v>
      </c>
      <c r="AR61" s="45">
        <f t="shared" si="17"/>
        <v>1565.223</v>
      </c>
      <c r="AS61" s="45">
        <v>27734.198</v>
      </c>
      <c r="AT61" s="45">
        <v>1565.223</v>
      </c>
      <c r="AU61" s="45">
        <v>0</v>
      </c>
      <c r="AV61" s="45">
        <v>0</v>
      </c>
      <c r="AW61" s="45">
        <v>25912.198</v>
      </c>
      <c r="AX61" s="45">
        <v>0</v>
      </c>
      <c r="AY61" s="45">
        <v>0</v>
      </c>
      <c r="AZ61" s="45">
        <v>0</v>
      </c>
      <c r="BA61" s="45">
        <v>25780.3</v>
      </c>
      <c r="BB61" s="45">
        <v>0</v>
      </c>
      <c r="BC61" s="45">
        <v>169807.7109</v>
      </c>
      <c r="BD61" s="45">
        <v>101875.951</v>
      </c>
      <c r="BE61" s="45">
        <v>4473.0688</v>
      </c>
      <c r="BF61" s="45">
        <v>3940.6</v>
      </c>
      <c r="BG61" s="45">
        <v>0</v>
      </c>
      <c r="BH61" s="45">
        <v>0</v>
      </c>
      <c r="BI61" s="45">
        <v>0</v>
      </c>
      <c r="BJ61" s="45">
        <v>-870.097</v>
      </c>
      <c r="BK61" s="45">
        <v>-437</v>
      </c>
      <c r="BL61" s="45">
        <v>-17.473</v>
      </c>
      <c r="BM61" s="45">
        <v>0</v>
      </c>
      <c r="BN61" s="45">
        <v>0</v>
      </c>
    </row>
    <row r="62" spans="1:66" ht="16.5" customHeight="1">
      <c r="A62" s="49">
        <v>53</v>
      </c>
      <c r="B62" s="47" t="s">
        <v>146</v>
      </c>
      <c r="C62" s="45">
        <f t="shared" si="8"/>
        <v>42489.7751</v>
      </c>
      <c r="D62" s="45">
        <f t="shared" si="9"/>
        <v>24724.395000000004</v>
      </c>
      <c r="E62" s="45">
        <f t="shared" si="10"/>
        <v>25174.8</v>
      </c>
      <c r="F62" s="45">
        <f t="shared" si="11"/>
        <v>24499.495000000003</v>
      </c>
      <c r="G62" s="45">
        <f t="shared" si="12"/>
        <v>17314.9751</v>
      </c>
      <c r="H62" s="45">
        <f t="shared" si="13"/>
        <v>224.89999999999998</v>
      </c>
      <c r="I62" s="45">
        <v>13816.4</v>
      </c>
      <c r="J62" s="45">
        <v>13788.066</v>
      </c>
      <c r="K62" s="45">
        <v>0</v>
      </c>
      <c r="L62" s="45">
        <v>0</v>
      </c>
      <c r="M62" s="45">
        <v>5033.206</v>
      </c>
      <c r="N62" s="45">
        <v>4417.299</v>
      </c>
      <c r="O62" s="45">
        <v>1250</v>
      </c>
      <c r="P62" s="45">
        <v>867.71</v>
      </c>
      <c r="Q62" s="45">
        <v>0</v>
      </c>
      <c r="R62" s="45">
        <v>0</v>
      </c>
      <c r="S62" s="45">
        <v>130</v>
      </c>
      <c r="T62" s="45">
        <v>130</v>
      </c>
      <c r="U62" s="45">
        <v>200</v>
      </c>
      <c r="V62" s="45">
        <v>200</v>
      </c>
      <c r="W62" s="45">
        <v>594.806</v>
      </c>
      <c r="X62" s="45">
        <v>496.713</v>
      </c>
      <c r="Y62" s="45">
        <v>514.806</v>
      </c>
      <c r="Z62" s="45">
        <v>446.713</v>
      </c>
      <c r="AA62" s="45">
        <v>0</v>
      </c>
      <c r="AB62" s="45">
        <v>0</v>
      </c>
      <c r="AC62" s="45">
        <v>2277.9</v>
      </c>
      <c r="AD62" s="45">
        <v>2208.576</v>
      </c>
      <c r="AE62" s="45">
        <v>0</v>
      </c>
      <c r="AF62" s="45">
        <v>0</v>
      </c>
      <c r="AG62" s="45">
        <v>5800</v>
      </c>
      <c r="AH62" s="45">
        <v>5800</v>
      </c>
      <c r="AI62" s="45">
        <v>5800</v>
      </c>
      <c r="AJ62" s="45">
        <v>5800</v>
      </c>
      <c r="AK62" s="45">
        <v>0</v>
      </c>
      <c r="AL62" s="45">
        <v>0</v>
      </c>
      <c r="AM62" s="45">
        <v>0</v>
      </c>
      <c r="AN62" s="45">
        <v>0</v>
      </c>
      <c r="AO62" s="45">
        <v>200</v>
      </c>
      <c r="AP62" s="45">
        <v>200</v>
      </c>
      <c r="AQ62" s="45">
        <f t="shared" si="16"/>
        <v>325.194</v>
      </c>
      <c r="AR62" s="45">
        <f t="shared" si="17"/>
        <v>294.13</v>
      </c>
      <c r="AS62" s="45">
        <v>325.194</v>
      </c>
      <c r="AT62" s="45">
        <v>294.13</v>
      </c>
      <c r="AU62" s="45">
        <v>0</v>
      </c>
      <c r="AV62" s="45">
        <v>0</v>
      </c>
      <c r="AW62" s="45">
        <v>25.194</v>
      </c>
      <c r="AX62" s="45">
        <v>0</v>
      </c>
      <c r="AY62" s="45">
        <v>0</v>
      </c>
      <c r="AZ62" s="45">
        <v>0</v>
      </c>
      <c r="BA62" s="45">
        <v>0</v>
      </c>
      <c r="BB62" s="45">
        <v>0</v>
      </c>
      <c r="BC62" s="45">
        <v>16114.9751</v>
      </c>
      <c r="BD62" s="45">
        <v>899.5</v>
      </c>
      <c r="BE62" s="45">
        <v>1200</v>
      </c>
      <c r="BF62" s="45">
        <v>200</v>
      </c>
      <c r="BG62" s="45">
        <v>0</v>
      </c>
      <c r="BH62" s="45">
        <v>0</v>
      </c>
      <c r="BI62" s="45">
        <v>0</v>
      </c>
      <c r="BJ62" s="45">
        <v>-874.6</v>
      </c>
      <c r="BK62" s="45">
        <v>0</v>
      </c>
      <c r="BL62" s="45">
        <v>0</v>
      </c>
      <c r="BM62" s="45">
        <v>0</v>
      </c>
      <c r="BN62" s="45">
        <v>0</v>
      </c>
    </row>
    <row r="63" spans="1:66" ht="16.5" customHeight="1">
      <c r="A63" s="49">
        <v>54</v>
      </c>
      <c r="B63" s="47" t="s">
        <v>147</v>
      </c>
      <c r="C63" s="45">
        <f t="shared" si="8"/>
        <v>4294.634999999999</v>
      </c>
      <c r="D63" s="45">
        <f t="shared" si="9"/>
        <v>4287.497</v>
      </c>
      <c r="E63" s="45">
        <f t="shared" si="10"/>
        <v>4294.592</v>
      </c>
      <c r="F63" s="45">
        <f t="shared" si="11"/>
        <v>4287.497</v>
      </c>
      <c r="G63" s="45">
        <f t="shared" si="12"/>
        <v>0.043</v>
      </c>
      <c r="H63" s="45">
        <f t="shared" si="13"/>
        <v>0</v>
      </c>
      <c r="I63" s="45">
        <v>4029.6</v>
      </c>
      <c r="J63" s="45">
        <v>4027.605</v>
      </c>
      <c r="K63" s="45">
        <v>0</v>
      </c>
      <c r="L63" s="45">
        <v>0</v>
      </c>
      <c r="M63" s="45">
        <v>244.992</v>
      </c>
      <c r="N63" s="45">
        <v>239.892</v>
      </c>
      <c r="O63" s="45">
        <v>0</v>
      </c>
      <c r="P63" s="45">
        <v>0</v>
      </c>
      <c r="Q63" s="45">
        <v>0</v>
      </c>
      <c r="R63" s="45">
        <v>0</v>
      </c>
      <c r="S63" s="45">
        <v>93.5</v>
      </c>
      <c r="T63" s="45">
        <v>93.5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151.492</v>
      </c>
      <c r="AD63" s="45">
        <v>146.392</v>
      </c>
      <c r="AE63" s="45">
        <v>0</v>
      </c>
      <c r="AF63" s="45">
        <v>0</v>
      </c>
      <c r="AG63" s="45">
        <v>0</v>
      </c>
      <c r="AH63" s="45">
        <v>0</v>
      </c>
      <c r="AI63" s="45">
        <v>0</v>
      </c>
      <c r="AJ63" s="45">
        <v>0</v>
      </c>
      <c r="AK63" s="45">
        <v>0</v>
      </c>
      <c r="AL63" s="45">
        <v>0</v>
      </c>
      <c r="AM63" s="45">
        <v>0</v>
      </c>
      <c r="AN63" s="45">
        <v>0</v>
      </c>
      <c r="AO63" s="45">
        <v>0</v>
      </c>
      <c r="AP63" s="45">
        <v>0</v>
      </c>
      <c r="AQ63" s="45">
        <f t="shared" si="16"/>
        <v>20</v>
      </c>
      <c r="AR63" s="45">
        <f t="shared" si="17"/>
        <v>20</v>
      </c>
      <c r="AS63" s="45">
        <v>20</v>
      </c>
      <c r="AT63" s="45">
        <v>20</v>
      </c>
      <c r="AU63" s="45">
        <v>0</v>
      </c>
      <c r="AV63" s="45">
        <v>0</v>
      </c>
      <c r="AW63" s="45">
        <v>0</v>
      </c>
      <c r="AX63" s="45">
        <v>0</v>
      </c>
      <c r="AY63" s="45">
        <v>0</v>
      </c>
      <c r="AZ63" s="45">
        <v>0</v>
      </c>
      <c r="BA63" s="45">
        <v>0</v>
      </c>
      <c r="BB63" s="45">
        <v>0</v>
      </c>
      <c r="BC63" s="45">
        <v>0</v>
      </c>
      <c r="BD63" s="45">
        <v>0</v>
      </c>
      <c r="BE63" s="45">
        <v>0.043</v>
      </c>
      <c r="BF63" s="45">
        <v>0</v>
      </c>
      <c r="BG63" s="45">
        <v>0</v>
      </c>
      <c r="BH63" s="45">
        <v>0</v>
      </c>
      <c r="BI63" s="45">
        <v>0</v>
      </c>
      <c r="BJ63" s="45">
        <v>0</v>
      </c>
      <c r="BK63" s="45">
        <v>0</v>
      </c>
      <c r="BL63" s="45">
        <v>0</v>
      </c>
      <c r="BM63" s="45">
        <v>0</v>
      </c>
      <c r="BN63" s="45">
        <v>0</v>
      </c>
    </row>
    <row r="64" spans="1:66" ht="16.5" customHeight="1">
      <c r="A64" s="49">
        <v>55</v>
      </c>
      <c r="B64" s="47" t="s">
        <v>148</v>
      </c>
      <c r="C64" s="45">
        <f t="shared" si="8"/>
        <v>7998.9261</v>
      </c>
      <c r="D64" s="45">
        <f t="shared" si="9"/>
        <v>7332.478</v>
      </c>
      <c r="E64" s="45">
        <f t="shared" si="10"/>
        <v>7998</v>
      </c>
      <c r="F64" s="45">
        <f t="shared" si="11"/>
        <v>7332.478</v>
      </c>
      <c r="G64" s="45">
        <f t="shared" si="12"/>
        <v>0.9261</v>
      </c>
      <c r="H64" s="45">
        <f t="shared" si="13"/>
        <v>0</v>
      </c>
      <c r="I64" s="45">
        <v>6300</v>
      </c>
      <c r="J64" s="45">
        <v>6300</v>
      </c>
      <c r="K64" s="45">
        <v>0</v>
      </c>
      <c r="L64" s="45">
        <v>0</v>
      </c>
      <c r="M64" s="45">
        <v>1088</v>
      </c>
      <c r="N64" s="45">
        <v>862.478</v>
      </c>
      <c r="O64" s="45">
        <v>280</v>
      </c>
      <c r="P64" s="45">
        <v>245</v>
      </c>
      <c r="Q64" s="45">
        <v>0</v>
      </c>
      <c r="R64" s="45">
        <v>0</v>
      </c>
      <c r="S64" s="45">
        <v>168</v>
      </c>
      <c r="T64" s="45">
        <v>168</v>
      </c>
      <c r="U64" s="45">
        <v>200</v>
      </c>
      <c r="V64" s="45">
        <v>133.5</v>
      </c>
      <c r="W64" s="45">
        <v>120</v>
      </c>
      <c r="X64" s="45">
        <v>77.5</v>
      </c>
      <c r="Y64" s="45">
        <v>60</v>
      </c>
      <c r="Z64" s="45">
        <v>60</v>
      </c>
      <c r="AA64" s="45">
        <v>0</v>
      </c>
      <c r="AB64" s="45">
        <v>0</v>
      </c>
      <c r="AC64" s="45">
        <v>320</v>
      </c>
      <c r="AD64" s="45">
        <v>238.478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f t="shared" si="16"/>
        <v>610</v>
      </c>
      <c r="AR64" s="45">
        <f t="shared" si="17"/>
        <v>170</v>
      </c>
      <c r="AS64" s="45">
        <v>610</v>
      </c>
      <c r="AT64" s="45">
        <v>170</v>
      </c>
      <c r="AU64" s="45">
        <v>0</v>
      </c>
      <c r="AV64" s="45">
        <v>0</v>
      </c>
      <c r="AW64" s="45">
        <v>400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0.9261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</row>
    <row r="65" spans="1:66" ht="16.5" customHeight="1">
      <c r="A65" s="49">
        <v>56</v>
      </c>
      <c r="B65" s="47" t="s">
        <v>149</v>
      </c>
      <c r="C65" s="45">
        <f t="shared" si="8"/>
        <v>7137.4686</v>
      </c>
      <c r="D65" s="45">
        <f t="shared" si="9"/>
        <v>4657.16</v>
      </c>
      <c r="E65" s="45">
        <f t="shared" si="10"/>
        <v>4889.497600000001</v>
      </c>
      <c r="F65" s="45">
        <f t="shared" si="11"/>
        <v>4657.16</v>
      </c>
      <c r="G65" s="45">
        <f t="shared" si="12"/>
        <v>2247.971</v>
      </c>
      <c r="H65" s="45">
        <f t="shared" si="13"/>
        <v>0</v>
      </c>
      <c r="I65" s="45">
        <v>4058.8</v>
      </c>
      <c r="J65" s="45">
        <v>4041.56</v>
      </c>
      <c r="K65" s="45">
        <v>0</v>
      </c>
      <c r="L65" s="45">
        <v>0</v>
      </c>
      <c r="M65" s="45">
        <v>743.8</v>
      </c>
      <c r="N65" s="45">
        <v>550.6</v>
      </c>
      <c r="O65" s="45">
        <v>30</v>
      </c>
      <c r="P65" s="45">
        <v>0</v>
      </c>
      <c r="Q65" s="45">
        <v>0</v>
      </c>
      <c r="R65" s="45">
        <v>0</v>
      </c>
      <c r="S65" s="45">
        <v>120</v>
      </c>
      <c r="T65" s="45">
        <v>0</v>
      </c>
      <c r="U65" s="45">
        <v>160</v>
      </c>
      <c r="V65" s="45">
        <v>129.6</v>
      </c>
      <c r="W65" s="45">
        <v>80</v>
      </c>
      <c r="X65" s="45">
        <v>71</v>
      </c>
      <c r="Y65" s="45">
        <v>60</v>
      </c>
      <c r="Z65" s="45">
        <v>60</v>
      </c>
      <c r="AA65" s="45">
        <v>0</v>
      </c>
      <c r="AB65" s="45">
        <v>0</v>
      </c>
      <c r="AC65" s="45">
        <v>353.8</v>
      </c>
      <c r="AD65" s="45">
        <v>350</v>
      </c>
      <c r="AE65" s="45">
        <v>0</v>
      </c>
      <c r="AF65" s="45">
        <v>0</v>
      </c>
      <c r="AG65" s="45">
        <v>0</v>
      </c>
      <c r="AH65" s="45">
        <v>0</v>
      </c>
      <c r="AI65" s="45">
        <v>0</v>
      </c>
      <c r="AJ65" s="45">
        <v>0</v>
      </c>
      <c r="AK65" s="45">
        <v>0</v>
      </c>
      <c r="AL65" s="45">
        <v>0</v>
      </c>
      <c r="AM65" s="45">
        <v>0</v>
      </c>
      <c r="AN65" s="45">
        <v>0</v>
      </c>
      <c r="AO65" s="45">
        <v>0</v>
      </c>
      <c r="AP65" s="45">
        <v>0</v>
      </c>
      <c r="AQ65" s="45">
        <f t="shared" si="16"/>
        <v>86.8976</v>
      </c>
      <c r="AR65" s="45">
        <f t="shared" si="17"/>
        <v>65</v>
      </c>
      <c r="AS65" s="45">
        <v>86.8976</v>
      </c>
      <c r="AT65" s="45">
        <v>65</v>
      </c>
      <c r="AU65" s="45">
        <v>0</v>
      </c>
      <c r="AV65" s="45">
        <v>0</v>
      </c>
      <c r="AW65" s="45">
        <v>21.8976</v>
      </c>
      <c r="AX65" s="45">
        <v>0</v>
      </c>
      <c r="AY65" s="45">
        <v>0</v>
      </c>
      <c r="AZ65" s="45">
        <v>0</v>
      </c>
      <c r="BA65" s="45">
        <v>0</v>
      </c>
      <c r="BB65" s="45">
        <v>0</v>
      </c>
      <c r="BC65" s="45">
        <v>1247.971</v>
      </c>
      <c r="BD65" s="45">
        <v>0</v>
      </c>
      <c r="BE65" s="45">
        <v>1000</v>
      </c>
      <c r="BF65" s="45">
        <v>0</v>
      </c>
      <c r="BG65" s="45">
        <v>0</v>
      </c>
      <c r="BH65" s="45">
        <v>0</v>
      </c>
      <c r="BI65" s="45">
        <v>0</v>
      </c>
      <c r="BJ65" s="45">
        <v>0</v>
      </c>
      <c r="BK65" s="45">
        <v>0</v>
      </c>
      <c r="BL65" s="45">
        <v>0</v>
      </c>
      <c r="BM65" s="45">
        <v>0</v>
      </c>
      <c r="BN65" s="45">
        <v>0</v>
      </c>
    </row>
    <row r="66" spans="1:66" ht="16.5" customHeight="1">
      <c r="A66" s="49">
        <v>57</v>
      </c>
      <c r="B66" s="47" t="s">
        <v>150</v>
      </c>
      <c r="C66" s="45">
        <f t="shared" si="8"/>
        <v>19064.2334</v>
      </c>
      <c r="D66" s="45">
        <f t="shared" si="9"/>
        <v>18892.307999999997</v>
      </c>
      <c r="E66" s="45">
        <f t="shared" si="10"/>
        <v>18643.836</v>
      </c>
      <c r="F66" s="45">
        <f t="shared" si="11"/>
        <v>18640.507999999998</v>
      </c>
      <c r="G66" s="45">
        <f t="shared" si="12"/>
        <v>420.3974</v>
      </c>
      <c r="H66" s="45">
        <f t="shared" si="13"/>
        <v>251.8</v>
      </c>
      <c r="I66" s="45">
        <v>6996.2</v>
      </c>
      <c r="J66" s="45">
        <v>6995.877</v>
      </c>
      <c r="K66" s="45">
        <v>0</v>
      </c>
      <c r="L66" s="45">
        <v>0</v>
      </c>
      <c r="M66" s="45">
        <v>1878</v>
      </c>
      <c r="N66" s="45">
        <v>1875.375</v>
      </c>
      <c r="O66" s="45">
        <v>290</v>
      </c>
      <c r="P66" s="45">
        <v>290</v>
      </c>
      <c r="Q66" s="45">
        <v>0</v>
      </c>
      <c r="R66" s="45">
        <v>0</v>
      </c>
      <c r="S66" s="45">
        <v>250</v>
      </c>
      <c r="T66" s="45">
        <v>248.795</v>
      </c>
      <c r="U66" s="45">
        <v>180</v>
      </c>
      <c r="V66" s="45">
        <v>180</v>
      </c>
      <c r="W66" s="45">
        <v>195</v>
      </c>
      <c r="X66" s="45">
        <v>195</v>
      </c>
      <c r="Y66" s="45">
        <v>120</v>
      </c>
      <c r="Z66" s="45">
        <v>120</v>
      </c>
      <c r="AA66" s="45">
        <v>0</v>
      </c>
      <c r="AB66" s="45">
        <v>0</v>
      </c>
      <c r="AC66" s="45">
        <v>879.2</v>
      </c>
      <c r="AD66" s="45">
        <v>877.78</v>
      </c>
      <c r="AE66" s="45">
        <v>0</v>
      </c>
      <c r="AF66" s="45">
        <v>0</v>
      </c>
      <c r="AG66" s="45">
        <v>0</v>
      </c>
      <c r="AH66" s="45">
        <v>0</v>
      </c>
      <c r="AI66" s="45">
        <v>0</v>
      </c>
      <c r="AJ66" s="45">
        <v>0</v>
      </c>
      <c r="AK66" s="45">
        <v>9715.836</v>
      </c>
      <c r="AL66" s="45">
        <v>9715.836</v>
      </c>
      <c r="AM66" s="45">
        <v>0</v>
      </c>
      <c r="AN66" s="45">
        <v>0</v>
      </c>
      <c r="AO66" s="45">
        <v>0</v>
      </c>
      <c r="AP66" s="45">
        <v>0</v>
      </c>
      <c r="AQ66" s="45">
        <f t="shared" si="16"/>
        <v>53.8</v>
      </c>
      <c r="AR66" s="45">
        <f t="shared" si="17"/>
        <v>53.42</v>
      </c>
      <c r="AS66" s="45">
        <v>53.8</v>
      </c>
      <c r="AT66" s="45">
        <v>53.42</v>
      </c>
      <c r="AU66" s="45">
        <v>0</v>
      </c>
      <c r="AV66" s="45">
        <v>0</v>
      </c>
      <c r="AW66" s="45">
        <v>0</v>
      </c>
      <c r="AX66" s="45">
        <v>0</v>
      </c>
      <c r="AY66" s="45">
        <v>0</v>
      </c>
      <c r="AZ66" s="45">
        <v>0</v>
      </c>
      <c r="BA66" s="45">
        <v>0</v>
      </c>
      <c r="BB66" s="45">
        <v>0</v>
      </c>
      <c r="BC66" s="45">
        <v>270.3974</v>
      </c>
      <c r="BD66" s="45">
        <v>251.8</v>
      </c>
      <c r="BE66" s="45">
        <v>150</v>
      </c>
      <c r="BF66" s="45">
        <v>0</v>
      </c>
      <c r="BG66" s="45">
        <v>0</v>
      </c>
      <c r="BH66" s="45">
        <v>0</v>
      </c>
      <c r="BI66" s="45">
        <v>0</v>
      </c>
      <c r="BJ66" s="45">
        <v>0</v>
      </c>
      <c r="BK66" s="45">
        <v>0</v>
      </c>
      <c r="BL66" s="45">
        <v>0</v>
      </c>
      <c r="BM66" s="45">
        <v>0</v>
      </c>
      <c r="BN66" s="45">
        <v>0</v>
      </c>
    </row>
    <row r="67" spans="1:66" ht="16.5" customHeight="1">
      <c r="A67" s="49">
        <v>58</v>
      </c>
      <c r="B67" s="47" t="s">
        <v>151</v>
      </c>
      <c r="C67" s="45">
        <f t="shared" si="8"/>
        <v>6234.300000000001</v>
      </c>
      <c r="D67" s="45">
        <f t="shared" si="9"/>
        <v>6146.080999999999</v>
      </c>
      <c r="E67" s="45">
        <f t="shared" si="10"/>
        <v>6234.300000000001</v>
      </c>
      <c r="F67" s="45">
        <f t="shared" si="11"/>
        <v>6146.080999999999</v>
      </c>
      <c r="G67" s="45">
        <f t="shared" si="12"/>
        <v>0</v>
      </c>
      <c r="H67" s="45">
        <f t="shared" si="13"/>
        <v>0</v>
      </c>
      <c r="I67" s="45">
        <v>4849.1</v>
      </c>
      <c r="J67" s="45">
        <v>4845</v>
      </c>
      <c r="K67" s="45">
        <v>0</v>
      </c>
      <c r="L67" s="45">
        <v>0</v>
      </c>
      <c r="M67" s="45">
        <v>689.6</v>
      </c>
      <c r="N67" s="45">
        <v>687.971</v>
      </c>
      <c r="O67" s="45">
        <v>200</v>
      </c>
      <c r="P67" s="45">
        <v>199.4</v>
      </c>
      <c r="Q67" s="45">
        <v>10</v>
      </c>
      <c r="R67" s="45">
        <v>10</v>
      </c>
      <c r="S67" s="45">
        <v>74.6</v>
      </c>
      <c r="T67" s="45">
        <v>74.6</v>
      </c>
      <c r="U67" s="45">
        <v>150</v>
      </c>
      <c r="V67" s="45">
        <v>149.971</v>
      </c>
      <c r="W67" s="45">
        <v>30</v>
      </c>
      <c r="X67" s="45">
        <v>29</v>
      </c>
      <c r="Y67" s="45">
        <v>0</v>
      </c>
      <c r="Z67" s="45">
        <v>0</v>
      </c>
      <c r="AA67" s="45">
        <v>100</v>
      </c>
      <c r="AB67" s="45">
        <v>100</v>
      </c>
      <c r="AC67" s="45">
        <v>125</v>
      </c>
      <c r="AD67" s="45">
        <v>125</v>
      </c>
      <c r="AE67" s="45">
        <v>0</v>
      </c>
      <c r="AF67" s="45">
        <v>0</v>
      </c>
      <c r="AG67" s="45">
        <v>0</v>
      </c>
      <c r="AH67" s="45">
        <v>0</v>
      </c>
      <c r="AI67" s="45">
        <v>0</v>
      </c>
      <c r="AJ67" s="45">
        <v>0</v>
      </c>
      <c r="AK67" s="45">
        <v>0</v>
      </c>
      <c r="AL67" s="45">
        <v>0</v>
      </c>
      <c r="AM67" s="45">
        <v>0</v>
      </c>
      <c r="AN67" s="45">
        <v>0</v>
      </c>
      <c r="AO67" s="45">
        <v>0</v>
      </c>
      <c r="AP67" s="45">
        <v>0</v>
      </c>
      <c r="AQ67" s="45">
        <f t="shared" si="16"/>
        <v>695.6</v>
      </c>
      <c r="AR67" s="45">
        <f t="shared" si="17"/>
        <v>613.11</v>
      </c>
      <c r="AS67" s="45">
        <v>695.6</v>
      </c>
      <c r="AT67" s="45">
        <v>613.11</v>
      </c>
      <c r="AU67" s="45">
        <v>0</v>
      </c>
      <c r="AV67" s="45">
        <v>0</v>
      </c>
      <c r="AW67" s="45">
        <v>548.3</v>
      </c>
      <c r="AX67" s="45">
        <v>465.81</v>
      </c>
      <c r="AY67" s="45">
        <v>0</v>
      </c>
      <c r="AZ67" s="45">
        <v>0</v>
      </c>
      <c r="BA67" s="45">
        <v>0</v>
      </c>
      <c r="BB67" s="45">
        <v>0</v>
      </c>
      <c r="BC67" s="45">
        <v>0</v>
      </c>
      <c r="BD67" s="45">
        <v>0</v>
      </c>
      <c r="BE67" s="45">
        <v>0</v>
      </c>
      <c r="BF67" s="45">
        <v>0</v>
      </c>
      <c r="BG67" s="45">
        <v>0</v>
      </c>
      <c r="BH67" s="45">
        <v>0</v>
      </c>
      <c r="BI67" s="45">
        <v>0</v>
      </c>
      <c r="BJ67" s="45">
        <v>0</v>
      </c>
      <c r="BK67" s="45">
        <v>0</v>
      </c>
      <c r="BL67" s="45">
        <v>0</v>
      </c>
      <c r="BM67" s="45">
        <v>0</v>
      </c>
      <c r="BN67" s="45">
        <v>0</v>
      </c>
    </row>
    <row r="68" spans="1:66" ht="16.5" customHeight="1">
      <c r="A68" s="49">
        <v>59</v>
      </c>
      <c r="B68" s="47" t="s">
        <v>152</v>
      </c>
      <c r="C68" s="45">
        <f t="shared" si="8"/>
        <v>11713.8423</v>
      </c>
      <c r="D68" s="45">
        <f t="shared" si="9"/>
        <v>11712.079</v>
      </c>
      <c r="E68" s="45">
        <f t="shared" si="10"/>
        <v>10008.9006</v>
      </c>
      <c r="F68" s="45">
        <f t="shared" si="11"/>
        <v>10007.378999999999</v>
      </c>
      <c r="G68" s="45">
        <f t="shared" si="12"/>
        <v>1704.9417</v>
      </c>
      <c r="H68" s="45">
        <f t="shared" si="13"/>
        <v>1704.7</v>
      </c>
      <c r="I68" s="45">
        <v>8069.2006</v>
      </c>
      <c r="J68" s="45">
        <v>8069.199</v>
      </c>
      <c r="K68" s="45">
        <v>0</v>
      </c>
      <c r="L68" s="45">
        <v>0</v>
      </c>
      <c r="M68" s="45">
        <v>1581.7</v>
      </c>
      <c r="N68" s="45">
        <v>1580.18</v>
      </c>
      <c r="O68" s="45">
        <v>67</v>
      </c>
      <c r="P68" s="45">
        <v>66.98</v>
      </c>
      <c r="Q68" s="45">
        <v>54.1</v>
      </c>
      <c r="R68" s="45">
        <v>54.06</v>
      </c>
      <c r="S68" s="45">
        <v>149.1</v>
      </c>
      <c r="T68" s="45">
        <v>149.07</v>
      </c>
      <c r="U68" s="45">
        <v>250</v>
      </c>
      <c r="V68" s="45">
        <v>250</v>
      </c>
      <c r="W68" s="45">
        <v>100</v>
      </c>
      <c r="X68" s="45">
        <v>100</v>
      </c>
      <c r="Y68" s="45">
        <v>100</v>
      </c>
      <c r="Z68" s="45">
        <v>100</v>
      </c>
      <c r="AA68" s="45">
        <v>15.5</v>
      </c>
      <c r="AB68" s="45">
        <v>15.5</v>
      </c>
      <c r="AC68" s="45">
        <v>851</v>
      </c>
      <c r="AD68" s="45">
        <v>849.57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300</v>
      </c>
      <c r="AP68" s="45">
        <v>300</v>
      </c>
      <c r="AQ68" s="45">
        <f t="shared" si="16"/>
        <v>58</v>
      </c>
      <c r="AR68" s="45">
        <f t="shared" si="17"/>
        <v>58</v>
      </c>
      <c r="AS68" s="45">
        <v>58</v>
      </c>
      <c r="AT68" s="45">
        <v>58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1796.2417</v>
      </c>
      <c r="BD68" s="45">
        <v>1796</v>
      </c>
      <c r="BE68" s="45">
        <v>131.75</v>
      </c>
      <c r="BF68" s="45">
        <v>60</v>
      </c>
      <c r="BG68" s="45">
        <v>0</v>
      </c>
      <c r="BH68" s="45">
        <v>0</v>
      </c>
      <c r="BI68" s="45">
        <v>0</v>
      </c>
      <c r="BJ68" s="45">
        <v>-151.3</v>
      </c>
      <c r="BK68" s="45">
        <v>-223.05</v>
      </c>
      <c r="BL68" s="45">
        <v>0</v>
      </c>
      <c r="BM68" s="45">
        <v>0</v>
      </c>
      <c r="BN68" s="45">
        <v>0</v>
      </c>
    </row>
    <row r="69" spans="1:66" ht="16.5" customHeight="1">
      <c r="A69" s="49">
        <v>60</v>
      </c>
      <c r="B69" s="47" t="s">
        <v>153</v>
      </c>
      <c r="C69" s="45">
        <f t="shared" si="8"/>
        <v>16489.783</v>
      </c>
      <c r="D69" s="45">
        <f t="shared" si="9"/>
        <v>8950.44</v>
      </c>
      <c r="E69" s="45">
        <f t="shared" si="10"/>
        <v>8732.1</v>
      </c>
      <c r="F69" s="45">
        <f t="shared" si="11"/>
        <v>8551.74</v>
      </c>
      <c r="G69" s="45">
        <f aca="true" t="shared" si="18" ref="G69:G82">AY69+BC69+BE69+BG69+BI69+BK69+BM69</f>
        <v>7757.683</v>
      </c>
      <c r="H69" s="45">
        <v>398.7</v>
      </c>
      <c r="I69" s="45">
        <v>7281.7</v>
      </c>
      <c r="J69" s="45">
        <v>7258.1</v>
      </c>
      <c r="K69" s="45">
        <v>0</v>
      </c>
      <c r="L69" s="45">
        <v>0</v>
      </c>
      <c r="M69" s="45">
        <v>1450.4</v>
      </c>
      <c r="N69" s="45">
        <v>1293.64</v>
      </c>
      <c r="O69" s="45">
        <v>120.4</v>
      </c>
      <c r="P69" s="45">
        <v>116.72</v>
      </c>
      <c r="Q69" s="45">
        <v>0</v>
      </c>
      <c r="R69" s="45">
        <v>0</v>
      </c>
      <c r="S69" s="45">
        <v>0</v>
      </c>
      <c r="T69" s="45">
        <v>0</v>
      </c>
      <c r="U69" s="45">
        <v>140</v>
      </c>
      <c r="V69" s="45">
        <v>140</v>
      </c>
      <c r="W69" s="45">
        <v>520</v>
      </c>
      <c r="X69" s="45">
        <v>486.47</v>
      </c>
      <c r="Y69" s="45">
        <v>520</v>
      </c>
      <c r="Z69" s="45">
        <v>486.47</v>
      </c>
      <c r="AA69" s="45">
        <v>0</v>
      </c>
      <c r="AB69" s="45">
        <v>0</v>
      </c>
      <c r="AC69" s="45">
        <v>670</v>
      </c>
      <c r="AD69" s="45">
        <v>550.45</v>
      </c>
      <c r="AE69" s="45">
        <v>0</v>
      </c>
      <c r="AF69" s="45">
        <v>0</v>
      </c>
      <c r="AG69" s="45">
        <v>0</v>
      </c>
      <c r="AH69" s="45">
        <v>0</v>
      </c>
      <c r="AI69" s="45">
        <v>0</v>
      </c>
      <c r="AJ69" s="45">
        <v>0</v>
      </c>
      <c r="AK69" s="45">
        <v>0</v>
      </c>
      <c r="AL69" s="45">
        <v>0</v>
      </c>
      <c r="AM69" s="45">
        <v>0</v>
      </c>
      <c r="AN69" s="45">
        <v>0</v>
      </c>
      <c r="AO69" s="45">
        <v>0</v>
      </c>
      <c r="AP69" s="45">
        <v>0</v>
      </c>
      <c r="AQ69" s="45">
        <f t="shared" si="16"/>
        <v>0</v>
      </c>
      <c r="AR69" s="45">
        <v>0</v>
      </c>
      <c r="AS69" s="45">
        <v>0</v>
      </c>
      <c r="AT69" s="45">
        <v>0</v>
      </c>
      <c r="AU69" s="45">
        <v>0</v>
      </c>
      <c r="AV69" s="45">
        <v>0</v>
      </c>
      <c r="AW69" s="45">
        <v>0</v>
      </c>
      <c r="AX69" s="45">
        <v>0</v>
      </c>
      <c r="AY69" s="45">
        <v>0</v>
      </c>
      <c r="AZ69" s="45">
        <v>0</v>
      </c>
      <c r="BA69" s="45">
        <v>0</v>
      </c>
      <c r="BB69" s="45">
        <v>0</v>
      </c>
      <c r="BC69" s="45">
        <v>7377.683</v>
      </c>
      <c r="BD69" s="45">
        <v>156.99</v>
      </c>
      <c r="BE69" s="45">
        <v>380</v>
      </c>
      <c r="BF69" s="45">
        <v>0</v>
      </c>
      <c r="BG69" s="45">
        <v>0</v>
      </c>
      <c r="BH69" s="45">
        <v>0</v>
      </c>
      <c r="BI69" s="45">
        <v>0</v>
      </c>
      <c r="BJ69" s="45">
        <v>0</v>
      </c>
      <c r="BK69" s="45">
        <v>0</v>
      </c>
      <c r="BL69" s="45">
        <v>-5.76</v>
      </c>
      <c r="BM69" s="45">
        <v>0</v>
      </c>
      <c r="BN69" s="45">
        <v>0</v>
      </c>
    </row>
    <row r="70" spans="1:66" ht="16.5" customHeight="1">
      <c r="A70" s="49">
        <v>61</v>
      </c>
      <c r="B70" s="47" t="s">
        <v>154</v>
      </c>
      <c r="C70" s="45">
        <f t="shared" si="8"/>
        <v>14333.7836</v>
      </c>
      <c r="D70" s="45">
        <f t="shared" si="9"/>
        <v>14173.522</v>
      </c>
      <c r="E70" s="45">
        <f t="shared" si="10"/>
        <v>13981.300000000001</v>
      </c>
      <c r="F70" s="45">
        <f t="shared" si="11"/>
        <v>13878.018</v>
      </c>
      <c r="G70" s="45">
        <f t="shared" si="18"/>
        <v>352.4836</v>
      </c>
      <c r="H70" s="45">
        <f aca="true" t="shared" si="19" ref="H70:H82">AZ70+BD70+BF70+BH70+BJ70+BL70+BN70</f>
        <v>295.504</v>
      </c>
      <c r="I70" s="45">
        <v>10094.7</v>
      </c>
      <c r="J70" s="45">
        <v>10068.018</v>
      </c>
      <c r="K70" s="45">
        <v>0</v>
      </c>
      <c r="L70" s="45">
        <v>0</v>
      </c>
      <c r="M70" s="45">
        <v>3659.4</v>
      </c>
      <c r="N70" s="45">
        <v>3582.8</v>
      </c>
      <c r="O70" s="45">
        <v>250</v>
      </c>
      <c r="P70" s="45">
        <v>250</v>
      </c>
      <c r="Q70" s="45">
        <v>370</v>
      </c>
      <c r="R70" s="45">
        <v>370</v>
      </c>
      <c r="S70" s="45">
        <v>262</v>
      </c>
      <c r="T70" s="45">
        <v>257</v>
      </c>
      <c r="U70" s="45">
        <v>250</v>
      </c>
      <c r="V70" s="45">
        <v>234</v>
      </c>
      <c r="W70" s="45">
        <v>225.2</v>
      </c>
      <c r="X70" s="45">
        <v>225.2</v>
      </c>
      <c r="Y70" s="45">
        <v>120</v>
      </c>
      <c r="Z70" s="45">
        <v>120</v>
      </c>
      <c r="AA70" s="45">
        <v>692.6</v>
      </c>
      <c r="AB70" s="45">
        <v>692.6</v>
      </c>
      <c r="AC70" s="45">
        <v>1509.6</v>
      </c>
      <c r="AD70" s="45">
        <v>1454</v>
      </c>
      <c r="AE70" s="45">
        <v>0</v>
      </c>
      <c r="AF70" s="45">
        <v>0</v>
      </c>
      <c r="AG70" s="45">
        <v>0</v>
      </c>
      <c r="AH70" s="45">
        <v>0</v>
      </c>
      <c r="AI70" s="45">
        <v>0</v>
      </c>
      <c r="AJ70" s="45">
        <v>0</v>
      </c>
      <c r="AK70" s="45">
        <v>0</v>
      </c>
      <c r="AL70" s="45">
        <v>0</v>
      </c>
      <c r="AM70" s="45">
        <v>0</v>
      </c>
      <c r="AN70" s="45">
        <v>0</v>
      </c>
      <c r="AO70" s="45">
        <v>0</v>
      </c>
      <c r="AP70" s="45">
        <v>0</v>
      </c>
      <c r="AQ70" s="45">
        <f aca="true" t="shared" si="20" ref="AQ70:AQ81">AS70+AU70-BA70</f>
        <v>227.2</v>
      </c>
      <c r="AR70" s="45">
        <f aca="true" t="shared" si="21" ref="AR70:AR81">AT70+AV70-BB70</f>
        <v>227.2</v>
      </c>
      <c r="AS70" s="45">
        <v>227.2</v>
      </c>
      <c r="AT70" s="45">
        <v>227.2</v>
      </c>
      <c r="AU70" s="45">
        <v>0</v>
      </c>
      <c r="AV70" s="45">
        <v>0</v>
      </c>
      <c r="AW70" s="45">
        <v>0</v>
      </c>
      <c r="AX70" s="45">
        <v>0</v>
      </c>
      <c r="AY70" s="45">
        <v>0</v>
      </c>
      <c r="AZ70" s="45">
        <v>0</v>
      </c>
      <c r="BA70" s="45">
        <v>0</v>
      </c>
      <c r="BB70" s="45">
        <v>0</v>
      </c>
      <c r="BC70" s="45">
        <v>350</v>
      </c>
      <c r="BD70" s="45">
        <v>350</v>
      </c>
      <c r="BE70" s="45">
        <v>2.4836</v>
      </c>
      <c r="BF70" s="45">
        <v>0</v>
      </c>
      <c r="BG70" s="45">
        <v>0</v>
      </c>
      <c r="BH70" s="45">
        <v>0</v>
      </c>
      <c r="BI70" s="45">
        <v>0</v>
      </c>
      <c r="BJ70" s="45">
        <v>-54.496</v>
      </c>
      <c r="BK70" s="45">
        <v>0</v>
      </c>
      <c r="BL70" s="45">
        <v>0</v>
      </c>
      <c r="BM70" s="45">
        <v>0</v>
      </c>
      <c r="BN70" s="45">
        <v>0</v>
      </c>
    </row>
    <row r="71" spans="1:66" ht="16.5" customHeight="1">
      <c r="A71" s="49">
        <v>62</v>
      </c>
      <c r="B71" s="47" t="s">
        <v>155</v>
      </c>
      <c r="C71" s="45">
        <f t="shared" si="8"/>
        <v>40563.7939</v>
      </c>
      <c r="D71" s="45">
        <f t="shared" si="9"/>
        <v>39768.743</v>
      </c>
      <c r="E71" s="45">
        <f t="shared" si="10"/>
        <v>28130.399999999998</v>
      </c>
      <c r="F71" s="45">
        <f t="shared" si="11"/>
        <v>27896.898</v>
      </c>
      <c r="G71" s="45">
        <f t="shared" si="18"/>
        <v>12433.393900000001</v>
      </c>
      <c r="H71" s="45">
        <f t="shared" si="19"/>
        <v>11871.845000000001</v>
      </c>
      <c r="I71" s="45">
        <v>16790.6</v>
      </c>
      <c r="J71" s="45">
        <v>16659.848</v>
      </c>
      <c r="K71" s="45">
        <v>0</v>
      </c>
      <c r="L71" s="45">
        <v>0</v>
      </c>
      <c r="M71" s="45">
        <v>3270</v>
      </c>
      <c r="N71" s="45">
        <v>3243.05</v>
      </c>
      <c r="O71" s="45">
        <v>396</v>
      </c>
      <c r="P71" s="45">
        <v>395.81</v>
      </c>
      <c r="Q71" s="45">
        <v>0</v>
      </c>
      <c r="R71" s="45">
        <v>0</v>
      </c>
      <c r="S71" s="45">
        <v>77</v>
      </c>
      <c r="T71" s="45">
        <v>77</v>
      </c>
      <c r="U71" s="45">
        <v>350</v>
      </c>
      <c r="V71" s="45">
        <v>350</v>
      </c>
      <c r="W71" s="45">
        <v>410</v>
      </c>
      <c r="X71" s="45">
        <v>392.28</v>
      </c>
      <c r="Y71" s="45">
        <v>150</v>
      </c>
      <c r="Z71" s="45">
        <v>150</v>
      </c>
      <c r="AA71" s="45">
        <v>0</v>
      </c>
      <c r="AB71" s="45">
        <v>0</v>
      </c>
      <c r="AC71" s="45">
        <v>1897.5</v>
      </c>
      <c r="AD71" s="45">
        <v>1888.46</v>
      </c>
      <c r="AE71" s="45">
        <v>0</v>
      </c>
      <c r="AF71" s="45">
        <v>0</v>
      </c>
      <c r="AG71" s="45">
        <v>7680</v>
      </c>
      <c r="AH71" s="45">
        <v>7680</v>
      </c>
      <c r="AI71" s="45">
        <v>7680</v>
      </c>
      <c r="AJ71" s="45">
        <v>7680</v>
      </c>
      <c r="AK71" s="45">
        <v>0</v>
      </c>
      <c r="AL71" s="45">
        <v>0</v>
      </c>
      <c r="AM71" s="45">
        <v>0</v>
      </c>
      <c r="AN71" s="45">
        <v>0</v>
      </c>
      <c r="AO71" s="45">
        <v>225</v>
      </c>
      <c r="AP71" s="45">
        <v>150</v>
      </c>
      <c r="AQ71" s="45">
        <f t="shared" si="20"/>
        <v>164.8</v>
      </c>
      <c r="AR71" s="45">
        <f t="shared" si="21"/>
        <v>164</v>
      </c>
      <c r="AS71" s="45">
        <v>164.8</v>
      </c>
      <c r="AT71" s="45">
        <v>164</v>
      </c>
      <c r="AU71" s="45">
        <v>0</v>
      </c>
      <c r="AV71" s="45">
        <v>0</v>
      </c>
      <c r="AW71" s="45">
        <v>0.8</v>
      </c>
      <c r="AX71" s="45">
        <v>0</v>
      </c>
      <c r="AY71" s="45">
        <v>0</v>
      </c>
      <c r="AZ71" s="45">
        <v>0</v>
      </c>
      <c r="BA71" s="45">
        <v>0</v>
      </c>
      <c r="BB71" s="45">
        <v>0</v>
      </c>
      <c r="BC71" s="45">
        <v>3662.6</v>
      </c>
      <c r="BD71" s="45">
        <v>3662.6</v>
      </c>
      <c r="BE71" s="45">
        <v>8770.7939</v>
      </c>
      <c r="BF71" s="45">
        <v>8600</v>
      </c>
      <c r="BG71" s="45">
        <v>0</v>
      </c>
      <c r="BH71" s="45">
        <v>0</v>
      </c>
      <c r="BI71" s="45">
        <v>0</v>
      </c>
      <c r="BJ71" s="45">
        <v>-390.755</v>
      </c>
      <c r="BK71" s="45">
        <v>0</v>
      </c>
      <c r="BL71" s="45">
        <v>0</v>
      </c>
      <c r="BM71" s="45">
        <v>0</v>
      </c>
      <c r="BN71" s="45">
        <v>0</v>
      </c>
    </row>
    <row r="72" spans="1:66" ht="16.5" customHeight="1">
      <c r="A72" s="49">
        <v>63</v>
      </c>
      <c r="B72" s="47" t="s">
        <v>156</v>
      </c>
      <c r="C72" s="45">
        <f t="shared" si="8"/>
        <v>42177.732099999994</v>
      </c>
      <c r="D72" s="45">
        <f t="shared" si="9"/>
        <v>31572.947000000004</v>
      </c>
      <c r="E72" s="45">
        <f t="shared" si="10"/>
        <v>30694.6</v>
      </c>
      <c r="F72" s="45">
        <f t="shared" si="11"/>
        <v>30395.659000000003</v>
      </c>
      <c r="G72" s="45">
        <f t="shared" si="18"/>
        <v>11483.132099999999</v>
      </c>
      <c r="H72" s="45">
        <f t="shared" si="19"/>
        <v>1177.288</v>
      </c>
      <c r="I72" s="45">
        <v>19550</v>
      </c>
      <c r="J72" s="45">
        <v>19293.826</v>
      </c>
      <c r="K72" s="45">
        <v>0</v>
      </c>
      <c r="L72" s="45">
        <v>0</v>
      </c>
      <c r="M72" s="45">
        <v>3439.6</v>
      </c>
      <c r="N72" s="45">
        <v>3399.293</v>
      </c>
      <c r="O72" s="45">
        <v>398</v>
      </c>
      <c r="P72" s="45">
        <v>397.91</v>
      </c>
      <c r="Q72" s="45">
        <v>268.5</v>
      </c>
      <c r="R72" s="45">
        <v>268.468</v>
      </c>
      <c r="S72" s="45">
        <v>200</v>
      </c>
      <c r="T72" s="45">
        <v>198</v>
      </c>
      <c r="U72" s="45">
        <v>470</v>
      </c>
      <c r="V72" s="45">
        <v>450.8</v>
      </c>
      <c r="W72" s="45">
        <v>299</v>
      </c>
      <c r="X72" s="45">
        <v>282.36</v>
      </c>
      <c r="Y72" s="45">
        <v>67</v>
      </c>
      <c r="Z72" s="45">
        <v>66.2</v>
      </c>
      <c r="AA72" s="45">
        <v>70</v>
      </c>
      <c r="AB72" s="45">
        <v>68.81</v>
      </c>
      <c r="AC72" s="45">
        <v>1609.1</v>
      </c>
      <c r="AD72" s="45">
        <v>1607.945</v>
      </c>
      <c r="AE72" s="45">
        <v>0</v>
      </c>
      <c r="AF72" s="45">
        <v>0</v>
      </c>
      <c r="AG72" s="45">
        <v>6250</v>
      </c>
      <c r="AH72" s="45">
        <v>6250</v>
      </c>
      <c r="AI72" s="45">
        <v>6250</v>
      </c>
      <c r="AJ72" s="45">
        <v>6250</v>
      </c>
      <c r="AK72" s="45">
        <v>0</v>
      </c>
      <c r="AL72" s="45">
        <v>0</v>
      </c>
      <c r="AM72" s="45">
        <v>0</v>
      </c>
      <c r="AN72" s="45">
        <v>0</v>
      </c>
      <c r="AO72" s="45">
        <v>1050</v>
      </c>
      <c r="AP72" s="45">
        <v>1050</v>
      </c>
      <c r="AQ72" s="45">
        <f t="shared" si="20"/>
        <v>405</v>
      </c>
      <c r="AR72" s="45">
        <f t="shared" si="21"/>
        <v>402.54</v>
      </c>
      <c r="AS72" s="45">
        <v>405</v>
      </c>
      <c r="AT72" s="45">
        <v>402.54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8686.2251</v>
      </c>
      <c r="BD72" s="45">
        <v>1289.671</v>
      </c>
      <c r="BE72" s="45">
        <v>2796.907</v>
      </c>
      <c r="BF72" s="45">
        <v>265</v>
      </c>
      <c r="BG72" s="45">
        <v>0</v>
      </c>
      <c r="BH72" s="45">
        <v>0</v>
      </c>
      <c r="BI72" s="45">
        <v>0</v>
      </c>
      <c r="BJ72" s="45">
        <v>-377.383</v>
      </c>
      <c r="BK72" s="45">
        <v>0</v>
      </c>
      <c r="BL72" s="45">
        <v>0</v>
      </c>
      <c r="BM72" s="45">
        <v>0</v>
      </c>
      <c r="BN72" s="45">
        <v>0</v>
      </c>
    </row>
    <row r="73" spans="1:66" ht="16.5" customHeight="1">
      <c r="A73" s="49">
        <v>64</v>
      </c>
      <c r="B73" s="47" t="s">
        <v>157</v>
      </c>
      <c r="C73" s="45">
        <f t="shared" si="8"/>
        <v>19094.2514</v>
      </c>
      <c r="D73" s="45">
        <f t="shared" si="9"/>
        <v>18981.715</v>
      </c>
      <c r="E73" s="45">
        <f t="shared" si="10"/>
        <v>18802.674000000003</v>
      </c>
      <c r="F73" s="45">
        <f t="shared" si="11"/>
        <v>18691.715</v>
      </c>
      <c r="G73" s="45">
        <f t="shared" si="18"/>
        <v>291.5774</v>
      </c>
      <c r="H73" s="45">
        <f t="shared" si="19"/>
        <v>290</v>
      </c>
      <c r="I73" s="45">
        <v>7615</v>
      </c>
      <c r="J73" s="45">
        <v>7599.344</v>
      </c>
      <c r="K73" s="45">
        <v>0</v>
      </c>
      <c r="L73" s="45">
        <v>0</v>
      </c>
      <c r="M73" s="45">
        <v>1169.235</v>
      </c>
      <c r="N73" s="45">
        <v>1091.26</v>
      </c>
      <c r="O73" s="45">
        <v>224</v>
      </c>
      <c r="P73" s="45">
        <v>196.9</v>
      </c>
      <c r="Q73" s="45">
        <v>0</v>
      </c>
      <c r="R73" s="45">
        <v>0</v>
      </c>
      <c r="S73" s="45">
        <v>110</v>
      </c>
      <c r="T73" s="45">
        <v>97</v>
      </c>
      <c r="U73" s="45">
        <v>270</v>
      </c>
      <c r="V73" s="45">
        <v>270</v>
      </c>
      <c r="W73" s="45">
        <v>200</v>
      </c>
      <c r="X73" s="45">
        <v>180.92</v>
      </c>
      <c r="Y73" s="45">
        <v>120</v>
      </c>
      <c r="Z73" s="45">
        <v>120</v>
      </c>
      <c r="AA73" s="45">
        <v>0</v>
      </c>
      <c r="AB73" s="45">
        <v>0</v>
      </c>
      <c r="AC73" s="45">
        <v>265.235</v>
      </c>
      <c r="AD73" s="45">
        <v>250</v>
      </c>
      <c r="AE73" s="45">
        <v>0</v>
      </c>
      <c r="AF73" s="45">
        <v>0</v>
      </c>
      <c r="AG73" s="45">
        <v>0</v>
      </c>
      <c r="AH73" s="45">
        <v>0</v>
      </c>
      <c r="AI73" s="45">
        <v>0</v>
      </c>
      <c r="AJ73" s="45">
        <v>0</v>
      </c>
      <c r="AK73" s="45">
        <v>9956.111</v>
      </c>
      <c r="AL73" s="45">
        <v>9956.111</v>
      </c>
      <c r="AM73" s="45">
        <v>0</v>
      </c>
      <c r="AN73" s="45">
        <v>0</v>
      </c>
      <c r="AO73" s="45">
        <v>0</v>
      </c>
      <c r="AP73" s="45">
        <v>0</v>
      </c>
      <c r="AQ73" s="45">
        <f t="shared" si="20"/>
        <v>62.328</v>
      </c>
      <c r="AR73" s="45">
        <f t="shared" si="21"/>
        <v>45</v>
      </c>
      <c r="AS73" s="45">
        <v>62.328</v>
      </c>
      <c r="AT73" s="45">
        <v>45</v>
      </c>
      <c r="AU73" s="45">
        <v>0</v>
      </c>
      <c r="AV73" s="45">
        <v>0</v>
      </c>
      <c r="AW73" s="45">
        <v>2.328</v>
      </c>
      <c r="AX73" s="45">
        <v>0</v>
      </c>
      <c r="AY73" s="45">
        <v>0</v>
      </c>
      <c r="AZ73" s="45">
        <v>0</v>
      </c>
      <c r="BA73" s="45">
        <v>0</v>
      </c>
      <c r="BB73" s="45">
        <v>0</v>
      </c>
      <c r="BC73" s="45">
        <v>291.5774</v>
      </c>
      <c r="BD73" s="45">
        <v>290</v>
      </c>
      <c r="BE73" s="45">
        <v>0</v>
      </c>
      <c r="BF73" s="45">
        <v>0</v>
      </c>
      <c r="BG73" s="45">
        <v>0</v>
      </c>
      <c r="BH73" s="45">
        <v>0</v>
      </c>
      <c r="BI73" s="45">
        <v>0</v>
      </c>
      <c r="BJ73" s="45">
        <v>0</v>
      </c>
      <c r="BK73" s="45">
        <v>0</v>
      </c>
      <c r="BL73" s="45">
        <v>0</v>
      </c>
      <c r="BM73" s="45">
        <v>0</v>
      </c>
      <c r="BN73" s="45">
        <v>0</v>
      </c>
    </row>
    <row r="74" spans="1:66" ht="16.5" customHeight="1">
      <c r="A74" s="49">
        <v>65</v>
      </c>
      <c r="B74" s="47" t="s">
        <v>158</v>
      </c>
      <c r="C74" s="45">
        <f aca="true" t="shared" si="22" ref="C74:C81">E74+G74-BA74</f>
        <v>23489.1992</v>
      </c>
      <c r="D74" s="45">
        <f aca="true" t="shared" si="23" ref="D74:D81">F74+H74-BB74</f>
        <v>15998.235</v>
      </c>
      <c r="E74" s="45">
        <f aca="true" t="shared" si="24" ref="E74:E82">I74+K74+M74+AE74+AG74+AK74+AO74+AS74</f>
        <v>8206.199999999999</v>
      </c>
      <c r="F74" s="45">
        <f aca="true" t="shared" si="25" ref="F74:F82">J74+L74+N74+AF74+AH74+AL74+AP74+AT74</f>
        <v>7283.599</v>
      </c>
      <c r="G74" s="45">
        <f t="shared" si="18"/>
        <v>15282.9992</v>
      </c>
      <c r="H74" s="45">
        <f t="shared" si="19"/>
        <v>8714.636</v>
      </c>
      <c r="I74" s="45">
        <v>6148</v>
      </c>
      <c r="J74" s="45">
        <v>6143.599</v>
      </c>
      <c r="K74" s="45">
        <v>0</v>
      </c>
      <c r="L74" s="45">
        <v>0</v>
      </c>
      <c r="M74" s="45">
        <v>1030</v>
      </c>
      <c r="N74" s="45">
        <v>990</v>
      </c>
      <c r="O74" s="45">
        <v>140</v>
      </c>
      <c r="P74" s="45">
        <v>140</v>
      </c>
      <c r="Q74" s="45">
        <v>0</v>
      </c>
      <c r="R74" s="45">
        <v>0</v>
      </c>
      <c r="S74" s="45">
        <v>120</v>
      </c>
      <c r="T74" s="45">
        <v>103</v>
      </c>
      <c r="U74" s="45">
        <v>300</v>
      </c>
      <c r="V74" s="45">
        <v>300</v>
      </c>
      <c r="W74" s="45">
        <v>110</v>
      </c>
      <c r="X74" s="45">
        <v>107</v>
      </c>
      <c r="Y74" s="45">
        <v>60</v>
      </c>
      <c r="Z74" s="45">
        <v>60</v>
      </c>
      <c r="AA74" s="45">
        <v>0</v>
      </c>
      <c r="AB74" s="45">
        <v>0</v>
      </c>
      <c r="AC74" s="45">
        <v>360</v>
      </c>
      <c r="AD74" s="45">
        <v>340</v>
      </c>
      <c r="AE74" s="45">
        <v>0</v>
      </c>
      <c r="AF74" s="45">
        <v>0</v>
      </c>
      <c r="AG74" s="45">
        <v>234.9</v>
      </c>
      <c r="AH74" s="45">
        <v>0</v>
      </c>
      <c r="AI74" s="45">
        <v>234.9</v>
      </c>
      <c r="AJ74" s="45">
        <v>0</v>
      </c>
      <c r="AK74" s="45">
        <v>0</v>
      </c>
      <c r="AL74" s="45">
        <v>0</v>
      </c>
      <c r="AM74" s="45">
        <v>0</v>
      </c>
      <c r="AN74" s="45">
        <v>0</v>
      </c>
      <c r="AO74" s="45">
        <v>400</v>
      </c>
      <c r="AP74" s="45">
        <v>50</v>
      </c>
      <c r="AQ74" s="45">
        <f t="shared" si="20"/>
        <v>393.3</v>
      </c>
      <c r="AR74" s="45">
        <f t="shared" si="21"/>
        <v>100</v>
      </c>
      <c r="AS74" s="45">
        <v>393.3</v>
      </c>
      <c r="AT74" s="45">
        <v>100</v>
      </c>
      <c r="AU74" s="45">
        <v>0</v>
      </c>
      <c r="AV74" s="45">
        <v>0</v>
      </c>
      <c r="AW74" s="45">
        <v>293.3</v>
      </c>
      <c r="AX74" s="45">
        <v>0</v>
      </c>
      <c r="AY74" s="45">
        <v>0</v>
      </c>
      <c r="AZ74" s="45">
        <v>0</v>
      </c>
      <c r="BA74" s="45">
        <v>0</v>
      </c>
      <c r="BB74" s="45">
        <v>0</v>
      </c>
      <c r="BC74" s="45">
        <v>9039.136</v>
      </c>
      <c r="BD74" s="45">
        <v>8714.636</v>
      </c>
      <c r="BE74" s="45">
        <v>6243.8632</v>
      </c>
      <c r="BF74" s="45">
        <v>0</v>
      </c>
      <c r="BG74" s="45">
        <v>0</v>
      </c>
      <c r="BH74" s="45">
        <v>0</v>
      </c>
      <c r="BI74" s="45">
        <v>0</v>
      </c>
      <c r="BJ74" s="45">
        <v>0</v>
      </c>
      <c r="BK74" s="45">
        <v>0</v>
      </c>
      <c r="BL74" s="45">
        <v>0</v>
      </c>
      <c r="BM74" s="45">
        <v>0</v>
      </c>
      <c r="BN74" s="45">
        <v>0</v>
      </c>
    </row>
    <row r="75" spans="1:66" ht="16.5" customHeight="1">
      <c r="A75" s="49">
        <v>66</v>
      </c>
      <c r="B75" s="47" t="s">
        <v>159</v>
      </c>
      <c r="C75" s="45">
        <f t="shared" si="22"/>
        <v>8334.9011</v>
      </c>
      <c r="D75" s="45">
        <f t="shared" si="23"/>
        <v>6778.467000000001</v>
      </c>
      <c r="E75" s="45">
        <f t="shared" si="24"/>
        <v>7416.4</v>
      </c>
      <c r="F75" s="45">
        <f t="shared" si="25"/>
        <v>6792.867</v>
      </c>
      <c r="G75" s="45">
        <f t="shared" si="18"/>
        <v>918.5011</v>
      </c>
      <c r="H75" s="45">
        <f t="shared" si="19"/>
        <v>-14.4</v>
      </c>
      <c r="I75" s="45">
        <v>6093.4</v>
      </c>
      <c r="J75" s="45">
        <v>5768.287</v>
      </c>
      <c r="K75" s="45">
        <v>0</v>
      </c>
      <c r="L75" s="45">
        <v>0</v>
      </c>
      <c r="M75" s="45">
        <v>1005</v>
      </c>
      <c r="N75" s="45">
        <v>784.58</v>
      </c>
      <c r="O75" s="45">
        <v>30</v>
      </c>
      <c r="P75" s="45">
        <v>30</v>
      </c>
      <c r="Q75" s="45">
        <v>0</v>
      </c>
      <c r="R75" s="45">
        <v>0</v>
      </c>
      <c r="S75" s="45">
        <v>75</v>
      </c>
      <c r="T75" s="45">
        <v>72</v>
      </c>
      <c r="U75" s="45">
        <v>150</v>
      </c>
      <c r="V75" s="45">
        <v>150</v>
      </c>
      <c r="W75" s="45">
        <v>120</v>
      </c>
      <c r="X75" s="45">
        <v>112.58</v>
      </c>
      <c r="Y75" s="45">
        <v>60</v>
      </c>
      <c r="Z75" s="45">
        <v>60</v>
      </c>
      <c r="AA75" s="45">
        <v>0</v>
      </c>
      <c r="AB75" s="45">
        <v>0</v>
      </c>
      <c r="AC75" s="45">
        <v>580</v>
      </c>
      <c r="AD75" s="45">
        <v>370</v>
      </c>
      <c r="AE75" s="45">
        <v>0</v>
      </c>
      <c r="AF75" s="45">
        <v>0</v>
      </c>
      <c r="AG75" s="45">
        <v>0</v>
      </c>
      <c r="AH75" s="45">
        <v>0</v>
      </c>
      <c r="AI75" s="45">
        <v>0</v>
      </c>
      <c r="AJ75" s="45">
        <v>0</v>
      </c>
      <c r="AK75" s="45">
        <v>0</v>
      </c>
      <c r="AL75" s="45">
        <v>0</v>
      </c>
      <c r="AM75" s="45">
        <v>0</v>
      </c>
      <c r="AN75" s="45">
        <v>0</v>
      </c>
      <c r="AO75" s="45">
        <v>0</v>
      </c>
      <c r="AP75" s="45">
        <v>0</v>
      </c>
      <c r="AQ75" s="45">
        <f t="shared" si="20"/>
        <v>318</v>
      </c>
      <c r="AR75" s="45">
        <f t="shared" si="21"/>
        <v>240</v>
      </c>
      <c r="AS75" s="45">
        <v>318</v>
      </c>
      <c r="AT75" s="45">
        <v>240</v>
      </c>
      <c r="AU75" s="45">
        <v>0</v>
      </c>
      <c r="AV75" s="45">
        <v>0</v>
      </c>
      <c r="AW75" s="45">
        <v>73</v>
      </c>
      <c r="AX75" s="45">
        <v>0</v>
      </c>
      <c r="AY75" s="45">
        <v>0</v>
      </c>
      <c r="AZ75" s="45">
        <v>0</v>
      </c>
      <c r="BA75" s="45">
        <v>0</v>
      </c>
      <c r="BB75" s="45">
        <v>0</v>
      </c>
      <c r="BC75" s="45">
        <v>918.5011</v>
      </c>
      <c r="BD75" s="45">
        <v>0</v>
      </c>
      <c r="BE75" s="45">
        <v>0</v>
      </c>
      <c r="BF75" s="45">
        <v>0</v>
      </c>
      <c r="BG75" s="45">
        <v>0</v>
      </c>
      <c r="BH75" s="45">
        <v>0</v>
      </c>
      <c r="BI75" s="45">
        <v>0</v>
      </c>
      <c r="BJ75" s="45">
        <v>0</v>
      </c>
      <c r="BK75" s="45">
        <v>0</v>
      </c>
      <c r="BL75" s="45">
        <v>-14.4</v>
      </c>
      <c r="BM75" s="45">
        <v>0</v>
      </c>
      <c r="BN75" s="45">
        <v>0</v>
      </c>
    </row>
    <row r="76" spans="1:66" ht="16.5" customHeight="1">
      <c r="A76" s="49">
        <v>67</v>
      </c>
      <c r="B76" s="47" t="s">
        <v>160</v>
      </c>
      <c r="C76" s="45">
        <f t="shared" si="22"/>
        <v>5347.4085</v>
      </c>
      <c r="D76" s="45">
        <f t="shared" si="23"/>
        <v>5201.929999999999</v>
      </c>
      <c r="E76" s="45">
        <f t="shared" si="24"/>
        <v>5323</v>
      </c>
      <c r="F76" s="45">
        <f t="shared" si="25"/>
        <v>5211.53</v>
      </c>
      <c r="G76" s="45">
        <f t="shared" si="18"/>
        <v>24.4085</v>
      </c>
      <c r="H76" s="45">
        <f t="shared" si="19"/>
        <v>-9.6</v>
      </c>
      <c r="I76" s="45">
        <v>4877.7</v>
      </c>
      <c r="J76" s="45">
        <v>4838.749</v>
      </c>
      <c r="K76" s="45">
        <v>0</v>
      </c>
      <c r="L76" s="45">
        <v>0</v>
      </c>
      <c r="M76" s="45">
        <v>365.3</v>
      </c>
      <c r="N76" s="45">
        <v>314.281</v>
      </c>
      <c r="O76" s="45">
        <v>115.1</v>
      </c>
      <c r="P76" s="45">
        <v>114.181</v>
      </c>
      <c r="Q76" s="45">
        <v>0</v>
      </c>
      <c r="R76" s="45">
        <v>0</v>
      </c>
      <c r="S76" s="45">
        <v>0</v>
      </c>
      <c r="T76" s="45">
        <v>0</v>
      </c>
      <c r="U76" s="45">
        <v>130</v>
      </c>
      <c r="V76" s="45">
        <v>100.1</v>
      </c>
      <c r="W76" s="45">
        <v>90.2</v>
      </c>
      <c r="X76" s="45">
        <v>70</v>
      </c>
      <c r="Y76" s="45">
        <v>60</v>
      </c>
      <c r="Z76" s="45">
        <v>60</v>
      </c>
      <c r="AA76" s="45">
        <v>0</v>
      </c>
      <c r="AB76" s="45">
        <v>0</v>
      </c>
      <c r="AC76" s="45">
        <v>30</v>
      </c>
      <c r="AD76" s="45">
        <v>30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f t="shared" si="20"/>
        <v>80</v>
      </c>
      <c r="AR76" s="45">
        <f t="shared" si="21"/>
        <v>58.5</v>
      </c>
      <c r="AS76" s="45">
        <v>80</v>
      </c>
      <c r="AT76" s="45">
        <v>58.5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24.4085</v>
      </c>
      <c r="BF76" s="45">
        <v>0</v>
      </c>
      <c r="BG76" s="45">
        <v>0</v>
      </c>
      <c r="BH76" s="45">
        <v>0</v>
      </c>
      <c r="BI76" s="45">
        <v>0</v>
      </c>
      <c r="BJ76" s="45">
        <v>-9.6</v>
      </c>
      <c r="BK76" s="45">
        <v>0</v>
      </c>
      <c r="BL76" s="45">
        <v>0</v>
      </c>
      <c r="BM76" s="45">
        <v>0</v>
      </c>
      <c r="BN76" s="45">
        <v>0</v>
      </c>
    </row>
    <row r="77" spans="1:66" ht="16.5" customHeight="1">
      <c r="A77" s="49">
        <v>68</v>
      </c>
      <c r="B77" s="47" t="s">
        <v>161</v>
      </c>
      <c r="C77" s="45">
        <f t="shared" si="22"/>
        <v>18912.8909</v>
      </c>
      <c r="D77" s="45">
        <f t="shared" si="23"/>
        <v>16551.634</v>
      </c>
      <c r="E77" s="45">
        <f t="shared" si="24"/>
        <v>18330.3</v>
      </c>
      <c r="F77" s="45">
        <f t="shared" si="25"/>
        <v>17598.636</v>
      </c>
      <c r="G77" s="45">
        <f t="shared" si="18"/>
        <v>582.5908999999999</v>
      </c>
      <c r="H77" s="45">
        <f t="shared" si="19"/>
        <v>-1047.002</v>
      </c>
      <c r="I77" s="45">
        <v>12730</v>
      </c>
      <c r="J77" s="45">
        <v>12720.576</v>
      </c>
      <c r="K77" s="45">
        <v>0</v>
      </c>
      <c r="L77" s="45">
        <v>0</v>
      </c>
      <c r="M77" s="45">
        <v>3051</v>
      </c>
      <c r="N77" s="45">
        <v>2353.06</v>
      </c>
      <c r="O77" s="45">
        <v>450</v>
      </c>
      <c r="P77" s="45">
        <v>396</v>
      </c>
      <c r="Q77" s="45">
        <v>0</v>
      </c>
      <c r="R77" s="45">
        <v>0</v>
      </c>
      <c r="S77" s="45">
        <v>460</v>
      </c>
      <c r="T77" s="45">
        <v>200</v>
      </c>
      <c r="U77" s="45">
        <v>400</v>
      </c>
      <c r="V77" s="45">
        <v>400</v>
      </c>
      <c r="W77" s="45">
        <v>401</v>
      </c>
      <c r="X77" s="45">
        <v>366</v>
      </c>
      <c r="Y77" s="45">
        <v>120</v>
      </c>
      <c r="Z77" s="45">
        <v>120</v>
      </c>
      <c r="AA77" s="45">
        <v>0</v>
      </c>
      <c r="AB77" s="45">
        <v>0</v>
      </c>
      <c r="AC77" s="45">
        <v>1175</v>
      </c>
      <c r="AD77" s="45">
        <v>846.06</v>
      </c>
      <c r="AE77" s="45">
        <v>0</v>
      </c>
      <c r="AF77" s="45">
        <v>0</v>
      </c>
      <c r="AG77" s="45">
        <v>0</v>
      </c>
      <c r="AH77" s="45">
        <v>0</v>
      </c>
      <c r="AI77" s="45">
        <v>0</v>
      </c>
      <c r="AJ77" s="45">
        <v>0</v>
      </c>
      <c r="AK77" s="45">
        <v>0</v>
      </c>
      <c r="AL77" s="45">
        <v>0</v>
      </c>
      <c r="AM77" s="45">
        <v>0</v>
      </c>
      <c r="AN77" s="45">
        <v>0</v>
      </c>
      <c r="AO77" s="45">
        <v>2549.3</v>
      </c>
      <c r="AP77" s="45">
        <v>2525</v>
      </c>
      <c r="AQ77" s="45">
        <f t="shared" si="20"/>
        <v>0</v>
      </c>
      <c r="AR77" s="45">
        <f t="shared" si="21"/>
        <v>0</v>
      </c>
      <c r="AS77" s="45">
        <v>0</v>
      </c>
      <c r="AT77" s="45">
        <v>0</v>
      </c>
      <c r="AU77" s="45">
        <v>0</v>
      </c>
      <c r="AV77" s="45">
        <v>0</v>
      </c>
      <c r="AW77" s="45">
        <v>0</v>
      </c>
      <c r="AX77" s="45">
        <v>0</v>
      </c>
      <c r="AY77" s="45">
        <v>0</v>
      </c>
      <c r="AZ77" s="45">
        <v>0</v>
      </c>
      <c r="BA77" s="45">
        <v>0</v>
      </c>
      <c r="BB77" s="45">
        <v>0</v>
      </c>
      <c r="BC77" s="45">
        <v>582.5909</v>
      </c>
      <c r="BD77" s="45">
        <v>0</v>
      </c>
      <c r="BE77" s="45">
        <v>1452.202</v>
      </c>
      <c r="BF77" s="45">
        <v>628.65</v>
      </c>
      <c r="BG77" s="45">
        <v>0</v>
      </c>
      <c r="BH77" s="45">
        <v>0</v>
      </c>
      <c r="BI77" s="45">
        <v>0</v>
      </c>
      <c r="BJ77" s="45">
        <v>0</v>
      </c>
      <c r="BK77" s="45">
        <v>-1452.202</v>
      </c>
      <c r="BL77" s="45">
        <v>-1675.652</v>
      </c>
      <c r="BM77" s="45">
        <v>0</v>
      </c>
      <c r="BN77" s="45">
        <v>0</v>
      </c>
    </row>
    <row r="78" spans="1:66" ht="16.5" customHeight="1">
      <c r="A78" s="49">
        <v>69</v>
      </c>
      <c r="B78" s="47" t="s">
        <v>162</v>
      </c>
      <c r="C78" s="45">
        <f t="shared" si="22"/>
        <v>11710.17</v>
      </c>
      <c r="D78" s="45">
        <f t="shared" si="23"/>
        <v>11119.734</v>
      </c>
      <c r="E78" s="45">
        <f t="shared" si="24"/>
        <v>10291.5</v>
      </c>
      <c r="F78" s="45">
        <f t="shared" si="25"/>
        <v>10131.104000000001</v>
      </c>
      <c r="G78" s="45">
        <f t="shared" si="18"/>
        <v>1418.67</v>
      </c>
      <c r="H78" s="45">
        <f t="shared" si="19"/>
        <v>988.63</v>
      </c>
      <c r="I78" s="45">
        <v>8660.9</v>
      </c>
      <c r="J78" s="45">
        <v>8571.244</v>
      </c>
      <c r="K78" s="45">
        <v>0</v>
      </c>
      <c r="L78" s="45">
        <v>0</v>
      </c>
      <c r="M78" s="45">
        <v>1125</v>
      </c>
      <c r="N78" s="45">
        <v>1065.66</v>
      </c>
      <c r="O78" s="45">
        <v>315</v>
      </c>
      <c r="P78" s="45">
        <v>309.9</v>
      </c>
      <c r="Q78" s="45">
        <v>0</v>
      </c>
      <c r="R78" s="45">
        <v>0</v>
      </c>
      <c r="S78" s="45">
        <v>100</v>
      </c>
      <c r="T78" s="45">
        <v>96</v>
      </c>
      <c r="U78" s="45">
        <v>157</v>
      </c>
      <c r="V78" s="45">
        <v>157</v>
      </c>
      <c r="W78" s="45">
        <v>93</v>
      </c>
      <c r="X78" s="45">
        <v>87.76</v>
      </c>
      <c r="Y78" s="45">
        <v>0</v>
      </c>
      <c r="Z78" s="45">
        <v>0</v>
      </c>
      <c r="AA78" s="45">
        <v>0</v>
      </c>
      <c r="AB78" s="45">
        <v>0</v>
      </c>
      <c r="AC78" s="45">
        <v>460</v>
      </c>
      <c r="AD78" s="45">
        <v>415</v>
      </c>
      <c r="AE78" s="45">
        <v>0</v>
      </c>
      <c r="AF78" s="45">
        <v>0</v>
      </c>
      <c r="AG78" s="45">
        <v>0</v>
      </c>
      <c r="AH78" s="45">
        <v>0</v>
      </c>
      <c r="AI78" s="45">
        <v>0</v>
      </c>
      <c r="AJ78" s="45">
        <v>0</v>
      </c>
      <c r="AK78" s="45">
        <v>0</v>
      </c>
      <c r="AL78" s="45">
        <v>0</v>
      </c>
      <c r="AM78" s="45">
        <v>0</v>
      </c>
      <c r="AN78" s="45">
        <v>0</v>
      </c>
      <c r="AO78" s="45">
        <v>0</v>
      </c>
      <c r="AP78" s="45">
        <v>0</v>
      </c>
      <c r="AQ78" s="45">
        <f t="shared" si="20"/>
        <v>505.6</v>
      </c>
      <c r="AR78" s="45">
        <f t="shared" si="21"/>
        <v>494.2</v>
      </c>
      <c r="AS78" s="45">
        <v>505.6</v>
      </c>
      <c r="AT78" s="45">
        <v>494.2</v>
      </c>
      <c r="AU78" s="45">
        <v>0</v>
      </c>
      <c r="AV78" s="45">
        <v>0</v>
      </c>
      <c r="AW78" s="45">
        <v>405.6</v>
      </c>
      <c r="AX78" s="45">
        <v>394.2</v>
      </c>
      <c r="AY78" s="45">
        <v>0</v>
      </c>
      <c r="AZ78" s="45">
        <v>0</v>
      </c>
      <c r="BA78" s="45">
        <v>0</v>
      </c>
      <c r="BB78" s="45">
        <v>0</v>
      </c>
      <c r="BC78" s="45">
        <v>900</v>
      </c>
      <c r="BD78" s="45">
        <v>900</v>
      </c>
      <c r="BE78" s="45">
        <v>518.67</v>
      </c>
      <c r="BF78" s="45">
        <v>449.5</v>
      </c>
      <c r="BG78" s="45">
        <v>0</v>
      </c>
      <c r="BH78" s="45">
        <v>0</v>
      </c>
      <c r="BI78" s="45">
        <v>0</v>
      </c>
      <c r="BJ78" s="45">
        <v>-360.87</v>
      </c>
      <c r="BK78" s="45">
        <v>0</v>
      </c>
      <c r="BL78" s="45">
        <v>0</v>
      </c>
      <c r="BM78" s="45">
        <v>0</v>
      </c>
      <c r="BN78" s="45">
        <v>0</v>
      </c>
    </row>
    <row r="79" spans="1:66" ht="16.5" customHeight="1">
      <c r="A79" s="49">
        <v>70</v>
      </c>
      <c r="B79" s="47" t="s">
        <v>163</v>
      </c>
      <c r="C79" s="45">
        <f t="shared" si="22"/>
        <v>4859.199</v>
      </c>
      <c r="D79" s="45">
        <f t="shared" si="23"/>
        <v>4677.144</v>
      </c>
      <c r="E79" s="45">
        <f t="shared" si="24"/>
        <v>4750.5599999999995</v>
      </c>
      <c r="F79" s="45">
        <f t="shared" si="25"/>
        <v>4677.144</v>
      </c>
      <c r="G79" s="45">
        <f t="shared" si="18"/>
        <v>108.639</v>
      </c>
      <c r="H79" s="45">
        <f t="shared" si="19"/>
        <v>0</v>
      </c>
      <c r="I79" s="45">
        <v>4023.2</v>
      </c>
      <c r="J79" s="45">
        <v>4023.184</v>
      </c>
      <c r="K79" s="45">
        <v>0</v>
      </c>
      <c r="L79" s="45">
        <v>0</v>
      </c>
      <c r="M79" s="45">
        <v>537.36</v>
      </c>
      <c r="N79" s="45">
        <v>463.96</v>
      </c>
      <c r="O79" s="45">
        <v>50</v>
      </c>
      <c r="P79" s="45">
        <v>50</v>
      </c>
      <c r="Q79" s="45">
        <v>0</v>
      </c>
      <c r="R79" s="45">
        <v>0</v>
      </c>
      <c r="S79" s="45">
        <v>107.26</v>
      </c>
      <c r="T79" s="45">
        <v>38</v>
      </c>
      <c r="U79" s="45">
        <v>134</v>
      </c>
      <c r="V79" s="45">
        <v>130.5</v>
      </c>
      <c r="W79" s="45">
        <v>80</v>
      </c>
      <c r="X79" s="45">
        <v>80</v>
      </c>
      <c r="Y79" s="45">
        <v>60</v>
      </c>
      <c r="Z79" s="45">
        <v>60</v>
      </c>
      <c r="AA79" s="45">
        <v>0</v>
      </c>
      <c r="AB79" s="45">
        <v>0</v>
      </c>
      <c r="AC79" s="45">
        <v>166.1</v>
      </c>
      <c r="AD79" s="45">
        <v>165.46</v>
      </c>
      <c r="AE79" s="45">
        <v>0</v>
      </c>
      <c r="AF79" s="45">
        <v>0</v>
      </c>
      <c r="AG79" s="45">
        <v>0</v>
      </c>
      <c r="AH79" s="45">
        <v>0</v>
      </c>
      <c r="AI79" s="45">
        <v>0</v>
      </c>
      <c r="AJ79" s="45">
        <v>0</v>
      </c>
      <c r="AK79" s="45">
        <v>0</v>
      </c>
      <c r="AL79" s="45">
        <v>0</v>
      </c>
      <c r="AM79" s="45">
        <v>0</v>
      </c>
      <c r="AN79" s="45">
        <v>0</v>
      </c>
      <c r="AO79" s="45">
        <v>120</v>
      </c>
      <c r="AP79" s="45">
        <v>120</v>
      </c>
      <c r="AQ79" s="45">
        <f t="shared" si="20"/>
        <v>70</v>
      </c>
      <c r="AR79" s="45">
        <f t="shared" si="21"/>
        <v>70</v>
      </c>
      <c r="AS79" s="45">
        <v>70</v>
      </c>
      <c r="AT79" s="45">
        <v>70</v>
      </c>
      <c r="AU79" s="45">
        <v>0</v>
      </c>
      <c r="AV79" s="45">
        <v>0</v>
      </c>
      <c r="AW79" s="45">
        <v>0</v>
      </c>
      <c r="AX79" s="45">
        <v>0</v>
      </c>
      <c r="AY79" s="45">
        <v>0</v>
      </c>
      <c r="AZ79" s="45">
        <v>0</v>
      </c>
      <c r="BA79" s="45">
        <v>0</v>
      </c>
      <c r="BB79" s="45">
        <v>0</v>
      </c>
      <c r="BC79" s="45">
        <v>12.8</v>
      </c>
      <c r="BD79" s="45">
        <v>0</v>
      </c>
      <c r="BE79" s="45">
        <v>95.839</v>
      </c>
      <c r="BF79" s="45">
        <v>0</v>
      </c>
      <c r="BG79" s="45">
        <v>0</v>
      </c>
      <c r="BH79" s="45">
        <v>0</v>
      </c>
      <c r="BI79" s="45">
        <v>0</v>
      </c>
      <c r="BJ79" s="45">
        <v>0</v>
      </c>
      <c r="BK79" s="45">
        <v>0</v>
      </c>
      <c r="BL79" s="45">
        <v>0</v>
      </c>
      <c r="BM79" s="45">
        <v>0</v>
      </c>
      <c r="BN79" s="45">
        <v>0</v>
      </c>
    </row>
    <row r="80" spans="1:66" ht="16.5" customHeight="1">
      <c r="A80" s="49">
        <v>71</v>
      </c>
      <c r="B80" s="47" t="s">
        <v>164</v>
      </c>
      <c r="C80" s="45">
        <f t="shared" si="22"/>
        <v>17572.494</v>
      </c>
      <c r="D80" s="45">
        <f t="shared" si="23"/>
        <v>16749.322</v>
      </c>
      <c r="E80" s="45">
        <f t="shared" si="24"/>
        <v>17038.1</v>
      </c>
      <c r="F80" s="45">
        <f t="shared" si="25"/>
        <v>16249.482</v>
      </c>
      <c r="G80" s="45">
        <f t="shared" si="18"/>
        <v>534.394</v>
      </c>
      <c r="H80" s="45">
        <f t="shared" si="19"/>
        <v>499.84000000000003</v>
      </c>
      <c r="I80" s="45">
        <v>8701.4</v>
      </c>
      <c r="J80" s="45">
        <v>8250</v>
      </c>
      <c r="K80" s="45">
        <v>0</v>
      </c>
      <c r="L80" s="45">
        <v>0</v>
      </c>
      <c r="M80" s="45">
        <v>3248.1</v>
      </c>
      <c r="N80" s="45">
        <v>3190.482</v>
      </c>
      <c r="O80" s="45">
        <v>268</v>
      </c>
      <c r="P80" s="45">
        <v>267.812</v>
      </c>
      <c r="Q80" s="45">
        <v>1023</v>
      </c>
      <c r="R80" s="45">
        <v>1023</v>
      </c>
      <c r="S80" s="45">
        <v>175.6</v>
      </c>
      <c r="T80" s="45">
        <v>175.5</v>
      </c>
      <c r="U80" s="45">
        <v>234</v>
      </c>
      <c r="V80" s="45">
        <v>230</v>
      </c>
      <c r="W80" s="45">
        <v>232.5</v>
      </c>
      <c r="X80" s="45">
        <v>232.5</v>
      </c>
      <c r="Y80" s="45">
        <v>180</v>
      </c>
      <c r="Z80" s="45">
        <v>180</v>
      </c>
      <c r="AA80" s="45">
        <v>0</v>
      </c>
      <c r="AB80" s="45">
        <v>0</v>
      </c>
      <c r="AC80" s="45">
        <v>1315</v>
      </c>
      <c r="AD80" s="45">
        <v>1261.67</v>
      </c>
      <c r="AE80" s="45">
        <v>0</v>
      </c>
      <c r="AF80" s="45">
        <v>0</v>
      </c>
      <c r="AG80" s="45">
        <v>4825</v>
      </c>
      <c r="AH80" s="45">
        <v>4557</v>
      </c>
      <c r="AI80" s="45">
        <v>4825</v>
      </c>
      <c r="AJ80" s="45">
        <v>4557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f t="shared" si="20"/>
        <v>263.6</v>
      </c>
      <c r="AR80" s="45">
        <f t="shared" si="21"/>
        <v>252</v>
      </c>
      <c r="AS80" s="45">
        <v>263.6</v>
      </c>
      <c r="AT80" s="45">
        <v>252</v>
      </c>
      <c r="AU80" s="45">
        <v>0</v>
      </c>
      <c r="AV80" s="45">
        <v>0</v>
      </c>
      <c r="AW80" s="45">
        <v>11.6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534.394</v>
      </c>
      <c r="BD80" s="45">
        <v>529.84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-30</v>
      </c>
      <c r="BK80" s="45">
        <v>0</v>
      </c>
      <c r="BL80" s="45">
        <v>0</v>
      </c>
      <c r="BM80" s="45">
        <v>0</v>
      </c>
      <c r="BN80" s="45">
        <v>0</v>
      </c>
    </row>
    <row r="81" spans="1:66" ht="16.5" customHeight="1">
      <c r="A81" s="49">
        <v>72</v>
      </c>
      <c r="B81" s="47" t="s">
        <v>165</v>
      </c>
      <c r="C81" s="45">
        <f t="shared" si="22"/>
        <v>555874.6826</v>
      </c>
      <c r="D81" s="45">
        <f t="shared" si="23"/>
        <v>464936.4715</v>
      </c>
      <c r="E81" s="45">
        <f t="shared" si="24"/>
        <v>499096.97299999994</v>
      </c>
      <c r="F81" s="45">
        <f t="shared" si="25"/>
        <v>458718.2134</v>
      </c>
      <c r="G81" s="45">
        <f t="shared" si="18"/>
        <v>56777.7096</v>
      </c>
      <c r="H81" s="45">
        <f t="shared" si="19"/>
        <v>6218.258099999999</v>
      </c>
      <c r="I81" s="45">
        <v>161929.073</v>
      </c>
      <c r="J81" s="45">
        <v>153593.235</v>
      </c>
      <c r="K81" s="45">
        <v>0</v>
      </c>
      <c r="L81" s="45">
        <v>0</v>
      </c>
      <c r="M81" s="45">
        <v>58446.7</v>
      </c>
      <c r="N81" s="45">
        <v>42041.7958</v>
      </c>
      <c r="O81" s="45">
        <v>11002</v>
      </c>
      <c r="P81" s="45">
        <v>9093.486</v>
      </c>
      <c r="Q81" s="45">
        <v>2820</v>
      </c>
      <c r="R81" s="45">
        <v>2328.728</v>
      </c>
      <c r="S81" s="45">
        <v>2957.8</v>
      </c>
      <c r="T81" s="45">
        <v>2191.235</v>
      </c>
      <c r="U81" s="45">
        <v>4457</v>
      </c>
      <c r="V81" s="45">
        <v>2710</v>
      </c>
      <c r="W81" s="45">
        <v>9382</v>
      </c>
      <c r="X81" s="45">
        <v>6578.1418</v>
      </c>
      <c r="Y81" s="45">
        <v>1130</v>
      </c>
      <c r="Z81" s="45">
        <v>633</v>
      </c>
      <c r="AA81" s="45">
        <v>8353.7</v>
      </c>
      <c r="AB81" s="45">
        <v>4576</v>
      </c>
      <c r="AC81" s="45">
        <v>16275.2</v>
      </c>
      <c r="AD81" s="45">
        <v>12418.445</v>
      </c>
      <c r="AE81" s="45">
        <v>0</v>
      </c>
      <c r="AF81" s="45">
        <v>0</v>
      </c>
      <c r="AG81" s="45">
        <v>69760</v>
      </c>
      <c r="AH81" s="45">
        <v>68265.1</v>
      </c>
      <c r="AI81" s="45">
        <v>69760</v>
      </c>
      <c r="AJ81" s="45">
        <v>68265.1</v>
      </c>
      <c r="AK81" s="45">
        <v>173551.4</v>
      </c>
      <c r="AL81" s="45">
        <v>168672.1176</v>
      </c>
      <c r="AM81" s="45">
        <v>173370</v>
      </c>
      <c r="AN81" s="45">
        <v>168619.8676</v>
      </c>
      <c r="AO81" s="45">
        <v>7470</v>
      </c>
      <c r="AP81" s="45">
        <v>5655</v>
      </c>
      <c r="AQ81" s="45">
        <f t="shared" si="20"/>
        <v>35404.4776</v>
      </c>
      <c r="AR81" s="45">
        <f t="shared" si="21"/>
        <v>20882.965</v>
      </c>
      <c r="AS81" s="45">
        <v>27939.8</v>
      </c>
      <c r="AT81" s="45">
        <v>20490.965</v>
      </c>
      <c r="AU81" s="45">
        <v>7464.6776</v>
      </c>
      <c r="AV81" s="45">
        <v>392</v>
      </c>
      <c r="AW81" s="45">
        <v>27094.7</v>
      </c>
      <c r="AX81" s="45">
        <v>20175</v>
      </c>
      <c r="AY81" s="45">
        <v>7464.6776</v>
      </c>
      <c r="AZ81" s="45">
        <v>392</v>
      </c>
      <c r="BA81" s="45">
        <v>0</v>
      </c>
      <c r="BB81" s="45">
        <v>0</v>
      </c>
      <c r="BC81" s="45">
        <v>79220.4247</v>
      </c>
      <c r="BD81" s="45">
        <v>41755.5133</v>
      </c>
      <c r="BE81" s="45">
        <v>25060.4973</v>
      </c>
      <c r="BF81" s="45">
        <v>12496</v>
      </c>
      <c r="BG81" s="45">
        <v>0</v>
      </c>
      <c r="BH81" s="45">
        <v>0</v>
      </c>
      <c r="BI81" s="45">
        <v>-8200</v>
      </c>
      <c r="BJ81" s="45">
        <v>-5036.797</v>
      </c>
      <c r="BK81" s="45">
        <v>-46767.89</v>
      </c>
      <c r="BL81" s="45">
        <v>-43388.4582</v>
      </c>
      <c r="BM81" s="45">
        <v>0</v>
      </c>
      <c r="BN81" s="45">
        <v>0</v>
      </c>
    </row>
    <row r="82" spans="1:66" ht="16.5" customHeight="1">
      <c r="A82" s="46"/>
      <c r="B82" s="48" t="s">
        <v>93</v>
      </c>
      <c r="C82" s="45">
        <f>SUM(C10:C81)</f>
        <v>5006415.986999998</v>
      </c>
      <c r="D82" s="45">
        <f>F82+H82-BB82</f>
        <v>4453103.7915</v>
      </c>
      <c r="E82" s="45">
        <f t="shared" si="24"/>
        <v>4327875.8319999995</v>
      </c>
      <c r="F82" s="45">
        <f t="shared" si="25"/>
        <v>4077557.2317000004</v>
      </c>
      <c r="G82" s="45">
        <f t="shared" si="18"/>
        <v>712441.9430000001</v>
      </c>
      <c r="H82" s="45">
        <f t="shared" si="19"/>
        <v>377618.0077999999</v>
      </c>
      <c r="I82" s="45">
        <f aca="true" t="shared" si="26" ref="I82:AN82">SUM(I10:I81)</f>
        <v>1359304.6456000002</v>
      </c>
      <c r="J82" s="45">
        <f t="shared" si="26"/>
        <v>1336479.613</v>
      </c>
      <c r="K82" s="45">
        <f t="shared" si="26"/>
        <v>0</v>
      </c>
      <c r="L82" s="45">
        <f t="shared" si="26"/>
        <v>0</v>
      </c>
      <c r="M82" s="45">
        <f t="shared" si="26"/>
        <v>690159.2109999999</v>
      </c>
      <c r="N82" s="45">
        <f t="shared" si="26"/>
        <v>567022.7661</v>
      </c>
      <c r="O82" s="45">
        <f t="shared" si="26"/>
        <v>113819.209</v>
      </c>
      <c r="P82" s="45">
        <f t="shared" si="26"/>
        <v>101536.5723</v>
      </c>
      <c r="Q82" s="45">
        <f t="shared" si="26"/>
        <v>125398.391</v>
      </c>
      <c r="R82" s="45">
        <f t="shared" si="26"/>
        <v>119353.18299999999</v>
      </c>
      <c r="S82" s="45">
        <f t="shared" si="26"/>
        <v>26752.501999999993</v>
      </c>
      <c r="T82" s="45">
        <f t="shared" si="26"/>
        <v>20522.064</v>
      </c>
      <c r="U82" s="45">
        <f t="shared" si="26"/>
        <v>30935.360000000004</v>
      </c>
      <c r="V82" s="45">
        <f t="shared" si="26"/>
        <v>24221.771</v>
      </c>
      <c r="W82" s="45">
        <f t="shared" si="26"/>
        <v>102868.34899999997</v>
      </c>
      <c r="X82" s="45">
        <f t="shared" si="26"/>
        <v>93271.93479999997</v>
      </c>
      <c r="Y82" s="45">
        <f t="shared" si="26"/>
        <v>56131.856</v>
      </c>
      <c r="Z82" s="45">
        <f t="shared" si="26"/>
        <v>53241.81800000001</v>
      </c>
      <c r="AA82" s="45">
        <f t="shared" si="26"/>
        <v>86635.5</v>
      </c>
      <c r="AB82" s="45">
        <f t="shared" si="26"/>
        <v>24783.248000000003</v>
      </c>
      <c r="AC82" s="45">
        <f t="shared" si="26"/>
        <v>158548.037</v>
      </c>
      <c r="AD82" s="45">
        <f t="shared" si="26"/>
        <v>142668.36500000002</v>
      </c>
      <c r="AE82" s="45">
        <f t="shared" si="26"/>
        <v>0</v>
      </c>
      <c r="AF82" s="45">
        <f t="shared" si="26"/>
        <v>0</v>
      </c>
      <c r="AG82" s="45">
        <f t="shared" si="26"/>
        <v>1836570.2275999999</v>
      </c>
      <c r="AH82" s="45">
        <f t="shared" si="26"/>
        <v>1801866.6260000002</v>
      </c>
      <c r="AI82" s="45">
        <f t="shared" si="26"/>
        <v>1836570.2275999999</v>
      </c>
      <c r="AJ82" s="45">
        <f t="shared" si="26"/>
        <v>1801866.6260000002</v>
      </c>
      <c r="AK82" s="45">
        <f t="shared" si="26"/>
        <v>209678.247</v>
      </c>
      <c r="AL82" s="45">
        <f t="shared" si="26"/>
        <v>201244.2546</v>
      </c>
      <c r="AM82" s="45">
        <f t="shared" si="26"/>
        <v>176110</v>
      </c>
      <c r="AN82" s="45">
        <f t="shared" si="26"/>
        <v>171359.8676</v>
      </c>
      <c r="AO82" s="45">
        <f aca="true" t="shared" si="27" ref="AO82:BN82">SUM(AO10:AO81)</f>
        <v>69765.25</v>
      </c>
      <c r="AP82" s="45">
        <f t="shared" si="27"/>
        <v>63576.15</v>
      </c>
      <c r="AQ82" s="45">
        <f t="shared" si="27"/>
        <v>135961.14040000003</v>
      </c>
      <c r="AR82" s="45">
        <f t="shared" si="27"/>
        <v>105688.374</v>
      </c>
      <c r="AS82" s="45">
        <f t="shared" si="27"/>
        <v>162398.2508</v>
      </c>
      <c r="AT82" s="45">
        <f t="shared" si="27"/>
        <v>107367.82199999999</v>
      </c>
      <c r="AU82" s="45">
        <f t="shared" si="27"/>
        <v>7464.6776</v>
      </c>
      <c r="AV82" s="45">
        <f t="shared" si="27"/>
        <v>392</v>
      </c>
      <c r="AW82" s="45">
        <f t="shared" si="27"/>
        <v>142573.90080000003</v>
      </c>
      <c r="AX82" s="45">
        <f t="shared" si="27"/>
        <v>90249.86</v>
      </c>
      <c r="AY82" s="45">
        <f t="shared" si="27"/>
        <v>7464.6776</v>
      </c>
      <c r="AZ82" s="45">
        <f t="shared" si="27"/>
        <v>392</v>
      </c>
      <c r="BA82" s="45">
        <f t="shared" si="27"/>
        <v>33901.788</v>
      </c>
      <c r="BB82" s="45">
        <f t="shared" si="27"/>
        <v>2071.448</v>
      </c>
      <c r="BC82" s="45">
        <f t="shared" si="27"/>
        <v>616271.7058</v>
      </c>
      <c r="BD82" s="45">
        <f t="shared" si="27"/>
        <v>387618.73029999994</v>
      </c>
      <c r="BE82" s="45">
        <f t="shared" si="27"/>
        <v>184711.63560000004</v>
      </c>
      <c r="BF82" s="45">
        <f t="shared" si="27"/>
        <v>88474.644</v>
      </c>
      <c r="BG82" s="45">
        <f t="shared" si="27"/>
        <v>4600</v>
      </c>
      <c r="BH82" s="45">
        <f t="shared" si="27"/>
        <v>0</v>
      </c>
      <c r="BI82" s="45">
        <f t="shared" si="27"/>
        <v>-11301.470000000001</v>
      </c>
      <c r="BJ82" s="45">
        <f t="shared" si="27"/>
        <v>-22071.198799999995</v>
      </c>
      <c r="BK82" s="45">
        <f t="shared" si="27"/>
        <v>-89304.606</v>
      </c>
      <c r="BL82" s="45">
        <f t="shared" si="27"/>
        <v>-76796.16770000002</v>
      </c>
      <c r="BM82" s="45">
        <f t="shared" si="27"/>
        <v>0</v>
      </c>
      <c r="BN82" s="45">
        <f t="shared" si="27"/>
        <v>0</v>
      </c>
    </row>
  </sheetData>
  <sheetProtection/>
  <protectedRanges>
    <protectedRange sqref="AS10:BN81" name="Range3"/>
    <protectedRange sqref="B82" name="Range1"/>
    <protectedRange sqref="AQ82:BN82 I10:AP82" name="Range2"/>
  </protectedRanges>
  <mergeCells count="51">
    <mergeCell ref="BC4:BH4"/>
    <mergeCell ref="BC5:BF5"/>
    <mergeCell ref="A1:J1"/>
    <mergeCell ref="AI7:AJ7"/>
    <mergeCell ref="AC7:AD7"/>
    <mergeCell ref="BG5:BH7"/>
    <mergeCell ref="BC6:BD7"/>
    <mergeCell ref="G7:H7"/>
    <mergeCell ref="I3:BB3"/>
    <mergeCell ref="BC3:BN3"/>
    <mergeCell ref="AQ7:AR7"/>
    <mergeCell ref="W7:X7"/>
    <mergeCell ref="U7:V7"/>
    <mergeCell ref="I5:BB5"/>
    <mergeCell ref="AY7:AZ7"/>
    <mergeCell ref="AQ6:AV6"/>
    <mergeCell ref="BA7:BB7"/>
    <mergeCell ref="O7:P7"/>
    <mergeCell ref="AO6:AP7"/>
    <mergeCell ref="AE6:AF7"/>
    <mergeCell ref="Q7:R7"/>
    <mergeCell ref="C7:D7"/>
    <mergeCell ref="E7:F7"/>
    <mergeCell ref="AM6:AN6"/>
    <mergeCell ref="S7:T7"/>
    <mergeCell ref="A3:A8"/>
    <mergeCell ref="B3:B8"/>
    <mergeCell ref="M6:N7"/>
    <mergeCell ref="AK6:AL7"/>
    <mergeCell ref="Y7:Z7"/>
    <mergeCell ref="AM7:AN7"/>
    <mergeCell ref="BK7:BL7"/>
    <mergeCell ref="A2:J2"/>
    <mergeCell ref="I4:BB4"/>
    <mergeCell ref="AW6:BB6"/>
    <mergeCell ref="C3:H6"/>
    <mergeCell ref="I7:J7"/>
    <mergeCell ref="I6:L6"/>
    <mergeCell ref="K7:L7"/>
    <mergeCell ref="AU7:AV7"/>
    <mergeCell ref="O6:AD6"/>
    <mergeCell ref="AG6:AH7"/>
    <mergeCell ref="BE6:BF7"/>
    <mergeCell ref="BI4:BN4"/>
    <mergeCell ref="AA7:AB7"/>
    <mergeCell ref="AI6:AJ6"/>
    <mergeCell ref="AS7:AT7"/>
    <mergeCell ref="AW7:AX7"/>
    <mergeCell ref="BK5:BN6"/>
    <mergeCell ref="BM7:BN7"/>
    <mergeCell ref="BI5:BJ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43" t="s">
        <v>2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44" t="s">
        <v>19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45" t="s">
        <v>6</v>
      </c>
      <c r="AK3" s="145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30" t="s">
        <v>4</v>
      </c>
      <c r="C4" s="146" t="s">
        <v>0</v>
      </c>
      <c r="D4" s="131" t="s">
        <v>20</v>
      </c>
      <c r="E4" s="132"/>
      <c r="F4" s="132"/>
      <c r="G4" s="132"/>
      <c r="H4" s="132"/>
      <c r="I4" s="133"/>
      <c r="J4" s="140" t="s">
        <v>34</v>
      </c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2"/>
    </row>
    <row r="5" spans="2:117" ht="16.5" customHeight="1">
      <c r="B5" s="130"/>
      <c r="C5" s="146"/>
      <c r="D5" s="134"/>
      <c r="E5" s="135"/>
      <c r="F5" s="135"/>
      <c r="G5" s="135"/>
      <c r="H5" s="135"/>
      <c r="I5" s="136"/>
      <c r="J5" s="123" t="s">
        <v>35</v>
      </c>
      <c r="K5" s="124"/>
      <c r="L5" s="124"/>
      <c r="M5" s="125"/>
      <c r="N5" s="148" t="s">
        <v>24</v>
      </c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50"/>
      <c r="AD5" s="123" t="s">
        <v>37</v>
      </c>
      <c r="AE5" s="124"/>
      <c r="AF5" s="124"/>
      <c r="AG5" s="125"/>
      <c r="AH5" s="123" t="s">
        <v>38</v>
      </c>
      <c r="AI5" s="124"/>
      <c r="AJ5" s="124"/>
      <c r="AK5" s="125"/>
      <c r="AL5" s="123" t="s">
        <v>39</v>
      </c>
      <c r="AM5" s="124"/>
      <c r="AN5" s="124"/>
      <c r="AO5" s="125"/>
      <c r="AP5" s="151" t="s">
        <v>33</v>
      </c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3"/>
      <c r="BR5" s="123" t="s">
        <v>42</v>
      </c>
      <c r="BS5" s="124"/>
      <c r="BT5" s="124"/>
      <c r="BU5" s="125"/>
      <c r="BV5" s="123" t="s">
        <v>43</v>
      </c>
      <c r="BW5" s="124"/>
      <c r="BX5" s="124"/>
      <c r="BY5" s="125"/>
      <c r="BZ5" s="156" t="s">
        <v>30</v>
      </c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19" t="s">
        <v>47</v>
      </c>
      <c r="CQ5" s="119"/>
      <c r="CR5" s="119"/>
      <c r="CS5" s="119"/>
      <c r="CT5" s="157" t="s">
        <v>9</v>
      </c>
      <c r="CU5" s="158"/>
      <c r="CV5" s="158"/>
      <c r="CW5" s="159"/>
      <c r="CX5" s="160" t="s">
        <v>18</v>
      </c>
      <c r="CY5" s="161"/>
      <c r="CZ5" s="161"/>
      <c r="DA5" s="162"/>
      <c r="DB5" s="160" t="s">
        <v>7</v>
      </c>
      <c r="DC5" s="161"/>
      <c r="DD5" s="161"/>
      <c r="DE5" s="162"/>
      <c r="DF5" s="160" t="s">
        <v>8</v>
      </c>
      <c r="DG5" s="161"/>
      <c r="DH5" s="161"/>
      <c r="DI5" s="161"/>
      <c r="DJ5" s="161"/>
      <c r="DK5" s="162"/>
      <c r="DL5" s="155" t="s">
        <v>32</v>
      </c>
      <c r="DM5" s="155"/>
    </row>
    <row r="6" spans="2:117" ht="105.75" customHeight="1">
      <c r="B6" s="130"/>
      <c r="C6" s="146"/>
      <c r="D6" s="137"/>
      <c r="E6" s="138"/>
      <c r="F6" s="138"/>
      <c r="G6" s="138"/>
      <c r="H6" s="138"/>
      <c r="I6" s="139"/>
      <c r="J6" s="126"/>
      <c r="K6" s="127"/>
      <c r="L6" s="127"/>
      <c r="M6" s="128"/>
      <c r="N6" s="147" t="s">
        <v>23</v>
      </c>
      <c r="O6" s="121"/>
      <c r="P6" s="121"/>
      <c r="Q6" s="122"/>
      <c r="R6" s="119" t="s">
        <v>22</v>
      </c>
      <c r="S6" s="119"/>
      <c r="T6" s="119"/>
      <c r="U6" s="119"/>
      <c r="V6" s="119" t="s">
        <v>36</v>
      </c>
      <c r="W6" s="119"/>
      <c r="X6" s="119"/>
      <c r="Y6" s="119"/>
      <c r="Z6" s="119" t="s">
        <v>21</v>
      </c>
      <c r="AA6" s="119"/>
      <c r="AB6" s="119"/>
      <c r="AC6" s="119"/>
      <c r="AD6" s="126"/>
      <c r="AE6" s="127"/>
      <c r="AF6" s="127"/>
      <c r="AG6" s="128"/>
      <c r="AH6" s="126"/>
      <c r="AI6" s="127"/>
      <c r="AJ6" s="127"/>
      <c r="AK6" s="128"/>
      <c r="AL6" s="126"/>
      <c r="AM6" s="127"/>
      <c r="AN6" s="127"/>
      <c r="AO6" s="128"/>
      <c r="AP6" s="110" t="s">
        <v>25</v>
      </c>
      <c r="AQ6" s="111"/>
      <c r="AR6" s="111"/>
      <c r="AS6" s="112"/>
      <c r="AT6" s="110" t="s">
        <v>26</v>
      </c>
      <c r="AU6" s="111"/>
      <c r="AV6" s="111"/>
      <c r="AW6" s="112"/>
      <c r="AX6" s="116" t="s">
        <v>27</v>
      </c>
      <c r="AY6" s="117"/>
      <c r="AZ6" s="117"/>
      <c r="BA6" s="118"/>
      <c r="BB6" s="116" t="s">
        <v>28</v>
      </c>
      <c r="BC6" s="117"/>
      <c r="BD6" s="117"/>
      <c r="BE6" s="118"/>
      <c r="BF6" s="154" t="s">
        <v>29</v>
      </c>
      <c r="BG6" s="154"/>
      <c r="BH6" s="154"/>
      <c r="BI6" s="154"/>
      <c r="BJ6" s="154" t="s">
        <v>40</v>
      </c>
      <c r="BK6" s="154"/>
      <c r="BL6" s="154"/>
      <c r="BM6" s="154"/>
      <c r="BN6" s="154" t="s">
        <v>41</v>
      </c>
      <c r="BO6" s="154"/>
      <c r="BP6" s="154"/>
      <c r="BQ6" s="154"/>
      <c r="BR6" s="126"/>
      <c r="BS6" s="127"/>
      <c r="BT6" s="127"/>
      <c r="BU6" s="128"/>
      <c r="BV6" s="126"/>
      <c r="BW6" s="127"/>
      <c r="BX6" s="127"/>
      <c r="BY6" s="128"/>
      <c r="BZ6" s="113" t="s">
        <v>44</v>
      </c>
      <c r="CA6" s="114"/>
      <c r="CB6" s="114"/>
      <c r="CC6" s="115"/>
      <c r="CD6" s="120" t="s">
        <v>45</v>
      </c>
      <c r="CE6" s="121"/>
      <c r="CF6" s="121"/>
      <c r="CG6" s="122"/>
      <c r="CH6" s="147" t="s">
        <v>46</v>
      </c>
      <c r="CI6" s="121"/>
      <c r="CJ6" s="121"/>
      <c r="CK6" s="122"/>
      <c r="CL6" s="147" t="s">
        <v>48</v>
      </c>
      <c r="CM6" s="121"/>
      <c r="CN6" s="121"/>
      <c r="CO6" s="122"/>
      <c r="CP6" s="119"/>
      <c r="CQ6" s="119"/>
      <c r="CR6" s="119"/>
      <c r="CS6" s="119"/>
      <c r="CT6" s="147"/>
      <c r="CU6" s="121"/>
      <c r="CV6" s="121"/>
      <c r="CW6" s="122"/>
      <c r="CX6" s="163"/>
      <c r="CY6" s="164"/>
      <c r="CZ6" s="164"/>
      <c r="DA6" s="165"/>
      <c r="DB6" s="163"/>
      <c r="DC6" s="164"/>
      <c r="DD6" s="164"/>
      <c r="DE6" s="165"/>
      <c r="DF6" s="163"/>
      <c r="DG6" s="164"/>
      <c r="DH6" s="164"/>
      <c r="DI6" s="164"/>
      <c r="DJ6" s="164"/>
      <c r="DK6" s="165"/>
      <c r="DL6" s="155"/>
      <c r="DM6" s="155"/>
    </row>
    <row r="7" spans="2:117" ht="25.5" customHeight="1">
      <c r="B7" s="130"/>
      <c r="C7" s="146"/>
      <c r="D7" s="109" t="s">
        <v>15</v>
      </c>
      <c r="E7" s="109"/>
      <c r="F7" s="109" t="s">
        <v>14</v>
      </c>
      <c r="G7" s="109"/>
      <c r="H7" s="109" t="s">
        <v>5</v>
      </c>
      <c r="I7" s="109"/>
      <c r="J7" s="109" t="s">
        <v>12</v>
      </c>
      <c r="K7" s="109"/>
      <c r="L7" s="109" t="s">
        <v>13</v>
      </c>
      <c r="M7" s="109"/>
      <c r="N7" s="109" t="s">
        <v>12</v>
      </c>
      <c r="O7" s="109"/>
      <c r="P7" s="109" t="s">
        <v>13</v>
      </c>
      <c r="Q7" s="109"/>
      <c r="R7" s="109" t="s">
        <v>12</v>
      </c>
      <c r="S7" s="109"/>
      <c r="T7" s="109" t="s">
        <v>13</v>
      </c>
      <c r="U7" s="109"/>
      <c r="V7" s="109" t="s">
        <v>12</v>
      </c>
      <c r="W7" s="109"/>
      <c r="X7" s="109" t="s">
        <v>13</v>
      </c>
      <c r="Y7" s="109"/>
      <c r="Z7" s="109" t="s">
        <v>12</v>
      </c>
      <c r="AA7" s="109"/>
      <c r="AB7" s="109" t="s">
        <v>13</v>
      </c>
      <c r="AC7" s="109"/>
      <c r="AD7" s="109" t="s">
        <v>12</v>
      </c>
      <c r="AE7" s="109"/>
      <c r="AF7" s="109" t="s">
        <v>13</v>
      </c>
      <c r="AG7" s="109"/>
      <c r="AH7" s="109" t="s">
        <v>12</v>
      </c>
      <c r="AI7" s="109"/>
      <c r="AJ7" s="109" t="s">
        <v>13</v>
      </c>
      <c r="AK7" s="109"/>
      <c r="AL7" s="109" t="s">
        <v>12</v>
      </c>
      <c r="AM7" s="109"/>
      <c r="AN7" s="109" t="s">
        <v>13</v>
      </c>
      <c r="AO7" s="109"/>
      <c r="AP7" s="109" t="s">
        <v>12</v>
      </c>
      <c r="AQ7" s="109"/>
      <c r="AR7" s="109" t="s">
        <v>13</v>
      </c>
      <c r="AS7" s="109"/>
      <c r="AT7" s="109" t="s">
        <v>12</v>
      </c>
      <c r="AU7" s="109"/>
      <c r="AV7" s="109" t="s">
        <v>13</v>
      </c>
      <c r="AW7" s="109"/>
      <c r="AX7" s="109" t="s">
        <v>12</v>
      </c>
      <c r="AY7" s="109"/>
      <c r="AZ7" s="109" t="s">
        <v>13</v>
      </c>
      <c r="BA7" s="109"/>
      <c r="BB7" s="109" t="s">
        <v>12</v>
      </c>
      <c r="BC7" s="109"/>
      <c r="BD7" s="109" t="s">
        <v>13</v>
      </c>
      <c r="BE7" s="109"/>
      <c r="BF7" s="109" t="s">
        <v>12</v>
      </c>
      <c r="BG7" s="109"/>
      <c r="BH7" s="109" t="s">
        <v>13</v>
      </c>
      <c r="BI7" s="109"/>
      <c r="BJ7" s="109" t="s">
        <v>12</v>
      </c>
      <c r="BK7" s="109"/>
      <c r="BL7" s="109" t="s">
        <v>13</v>
      </c>
      <c r="BM7" s="109"/>
      <c r="BN7" s="109" t="s">
        <v>12</v>
      </c>
      <c r="BO7" s="109"/>
      <c r="BP7" s="109" t="s">
        <v>13</v>
      </c>
      <c r="BQ7" s="109"/>
      <c r="BR7" s="109" t="s">
        <v>12</v>
      </c>
      <c r="BS7" s="109"/>
      <c r="BT7" s="109" t="s">
        <v>13</v>
      </c>
      <c r="BU7" s="109"/>
      <c r="BV7" s="109" t="s">
        <v>12</v>
      </c>
      <c r="BW7" s="109"/>
      <c r="BX7" s="109" t="s">
        <v>13</v>
      </c>
      <c r="BY7" s="109"/>
      <c r="BZ7" s="109" t="s">
        <v>12</v>
      </c>
      <c r="CA7" s="109"/>
      <c r="CB7" s="109" t="s">
        <v>13</v>
      </c>
      <c r="CC7" s="109"/>
      <c r="CD7" s="109" t="s">
        <v>12</v>
      </c>
      <c r="CE7" s="109"/>
      <c r="CF7" s="109" t="s">
        <v>13</v>
      </c>
      <c r="CG7" s="109"/>
      <c r="CH7" s="109" t="s">
        <v>12</v>
      </c>
      <c r="CI7" s="109"/>
      <c r="CJ7" s="109" t="s">
        <v>13</v>
      </c>
      <c r="CK7" s="109"/>
      <c r="CL7" s="109" t="s">
        <v>12</v>
      </c>
      <c r="CM7" s="109"/>
      <c r="CN7" s="109" t="s">
        <v>13</v>
      </c>
      <c r="CO7" s="109"/>
      <c r="CP7" s="109" t="s">
        <v>12</v>
      </c>
      <c r="CQ7" s="109"/>
      <c r="CR7" s="109" t="s">
        <v>13</v>
      </c>
      <c r="CS7" s="109"/>
      <c r="CT7" s="109" t="s">
        <v>12</v>
      </c>
      <c r="CU7" s="109"/>
      <c r="CV7" s="109" t="s">
        <v>13</v>
      </c>
      <c r="CW7" s="109"/>
      <c r="CX7" s="109" t="s">
        <v>12</v>
      </c>
      <c r="CY7" s="109"/>
      <c r="CZ7" s="109" t="s">
        <v>13</v>
      </c>
      <c r="DA7" s="109"/>
      <c r="DB7" s="109" t="s">
        <v>12</v>
      </c>
      <c r="DC7" s="109"/>
      <c r="DD7" s="109" t="s">
        <v>13</v>
      </c>
      <c r="DE7" s="109"/>
      <c r="DF7" s="166" t="s">
        <v>31</v>
      </c>
      <c r="DG7" s="167"/>
      <c r="DH7" s="109" t="s">
        <v>12</v>
      </c>
      <c r="DI7" s="109"/>
      <c r="DJ7" s="109" t="s">
        <v>13</v>
      </c>
      <c r="DK7" s="109"/>
      <c r="DL7" s="109" t="s">
        <v>13</v>
      </c>
      <c r="DM7" s="109"/>
    </row>
    <row r="8" spans="2:117" ht="48" customHeight="1">
      <c r="B8" s="130"/>
      <c r="C8" s="146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29" t="s">
        <v>1</v>
      </c>
      <c r="C21" s="129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CL6:CO6"/>
    <mergeCell ref="N5:AC5"/>
    <mergeCell ref="AP6:AS6"/>
    <mergeCell ref="Z6:AC6"/>
    <mergeCell ref="N6:Q6"/>
    <mergeCell ref="R6:U6"/>
    <mergeCell ref="AP5:BQ5"/>
    <mergeCell ref="BN6:BQ6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J7:BK7"/>
    <mergeCell ref="BT7:BU7"/>
    <mergeCell ref="BV7:BW7"/>
    <mergeCell ref="BD7:BE7"/>
    <mergeCell ref="BP7:BQ7"/>
    <mergeCell ref="CD7:CE7"/>
    <mergeCell ref="CB7:CC7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2012-03-20T07:18:17Z</cp:lastPrinted>
  <dcterms:created xsi:type="dcterms:W3CDTF">2002-03-15T09:46:46Z</dcterms:created>
  <dcterms:modified xsi:type="dcterms:W3CDTF">2017-01-12T07:27:25Z</dcterms:modified>
  <cp:category/>
  <cp:version/>
  <cp:contentType/>
  <cp:contentStatus/>
</cp:coreProperties>
</file>