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<sst xmlns="http://schemas.openxmlformats.org/spreadsheetml/2006/main" count="394" uniqueCount="168">
  <si>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</si>
  <si>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</si>
  <si>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</si>
  <si>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</si>
  <si>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</si>
  <si>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</si>
  <si>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</si>
  <si>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</si>
  <si>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</si>
  <si>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</si>
  <si>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</si>
  <si>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</si>
  <si>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</si>
  <si>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</si>
  <si>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</si>
  <si>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</si>
  <si>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</si>
  <si>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</si>
  <si>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</si>
  <si>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</si>
  <si>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</si>
  <si>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</si>
  <si>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</si>
  <si>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</si>
  <si>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</si>
  <si>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</si>
  <si>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</si>
  <si>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</si>
  <si>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</si>
  <si>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</si>
  <si>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</si>
  <si>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</si>
  <si>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</si>
  <si>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</si>
  <si>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</si>
  <si>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</si>
  <si>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</si>
  <si>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</si>
  <si>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</si>
  <si>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</si>
  <si>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</si>
  <si>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</si>
  <si>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</si>
  <si>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</si>
  <si>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</si>
  <si>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</si>
  <si>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</si>
  <si>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</si>
  <si>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</si>
  <si>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</si>
  <si>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</si>
  <si>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</si>
  <si>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</si>
  <si>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</si>
  <si>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</si>
  <si>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</si>
  <si>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</si>
  <si>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</si>
  <si>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</si>
  <si>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</si>
  <si>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</si>
  <si>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</si>
  <si>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</si>
  <si>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</si>
  <si>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</si>
  <si>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</si>
  <si>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</si>
  <si>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</si>
  <si>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</si>
  <si>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</si>
  <si>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</si>
  <si>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</si>
  <si>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</si>
  <si>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</si>
  <si>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</si>
  <si>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</si>
  <si>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</si>
  <si>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</si>
  <si>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</si>
  <si>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</si>
  <si>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</si>
  <si>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</si>
  <si>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</si>
  <si>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</si>
  <si>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</si>
  <si>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</si>
  <si>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</si>
  <si>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</si>
  <si>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</si>
  <si>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</si>
  <si>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</si>
  <si>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</si>
  <si>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</si>
  <si>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</si>
  <si>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</si>
  <si>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</si>
  <si>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</si>
  <si>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</si>
  <si>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</si>
  <si>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</si>
  <si>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</si>
  <si>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</si>
  <si>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</si>
  <si>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</si>
  <si>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</si>
  <si>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</si>
  <si>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</si>
  <si>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</si>
  <si>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</si>
  <si>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</si>
  <si>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</si>
  <si>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</si>
  <si>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</si>
  <si>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</si>
  <si>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</si>
  <si>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</si>
  <si>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</si>
  <si>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</si>
  <si>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</si>
  <si>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</si>
  <si>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</si>
  <si>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</si>
  <si>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</si>
  <si>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</si>
  <si>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</si>
  <si>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</si>
  <si>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</si>
  <si>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</si>
  <si>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</si>
  <si>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</si>
  <si>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</si>
  <si>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</si>
  <si>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Տաթև</t>
  </si>
  <si>
    <t>Տեղ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</si>
  <si>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</si>
  <si>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</si>
  <si>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</si>
  <si>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</si>
  <si>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</si>
  <si>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</si>
  <si>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</si>
  <si>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</si>
  <si>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</si>
  <si>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</si>
  <si>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</si>
  <si>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</si>
  <si>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</si>
  <si>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</si>
  <si>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</si>
  <si>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</si>
  <si>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</si>
  <si>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</si>
  <si>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</si>
  <si>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</si>
  <si>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</si>
  <si>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</si>
  <si>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</si>
  <si>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</si>
  <si>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</si>
  <si>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</si>
  <si>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Սոֆլու/Նժդեհ/</t>
  </si>
  <si>
    <t>Վաղատին</t>
  </si>
  <si>
    <t>Տոլորս</t>
  </si>
  <si>
    <t>Տորունիք</t>
  </si>
  <si>
    <t>ՈՒյծ</t>
  </si>
  <si>
    <t>ք.Մեղրի</t>
  </si>
  <si>
    <t xml:space="preserve">   ՀԱՇՎԵՏՎՈՒԹՅՈՒՆ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</si>
  <si>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ԲՅՈՒՋԵՏԱՅԻՆ ԾԱԽՍԵՐԻ ՎԵՐԱԲԵՐՅԱԼ (Բյուջետային ծախսերը ըստ տնտեսագիտական  դասակարգման)   2017թ. առաջին կիսամյակ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</si>
</sst>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tabSelected="1" zoomScalePageLayoutView="0" workbookViewId="0" topLeftCell="A1">
      <selection activeCell="CA82" sqref="CA82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1.19921875" style="40" customWidth="1"/>
    <col min="14" max="14" width="10.0976562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51" t="s">
        <v>166</v>
      </c>
      <c r="B1" s="51"/>
      <c r="C1" s="51"/>
      <c r="D1" s="51"/>
      <c r="E1" s="51"/>
      <c r="F1" s="51"/>
      <c r="G1" s="51"/>
      <c r="H1" s="51"/>
      <c r="I1" s="51"/>
      <c r="J1" s="51"/>
      <c r="K1" s="50"/>
      <c r="L1" s="50"/>
      <c r="M1" s="50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80" t="s">
        <v>167</v>
      </c>
      <c r="B2" s="80"/>
      <c r="C2" s="80"/>
      <c r="D2" s="80"/>
      <c r="E2" s="80"/>
      <c r="F2" s="80"/>
      <c r="G2" s="80"/>
      <c r="H2" s="80"/>
      <c r="I2" s="80"/>
      <c r="J2" s="8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67" t="s">
        <v>60</v>
      </c>
      <c r="B3" s="68" t="s">
        <v>59</v>
      </c>
      <c r="C3" s="85" t="s">
        <v>67</v>
      </c>
      <c r="D3" s="86"/>
      <c r="E3" s="86"/>
      <c r="F3" s="86"/>
      <c r="G3" s="86"/>
      <c r="H3" s="87"/>
      <c r="I3" s="62" t="s">
        <v>66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4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</row>
    <row r="4" spans="1:66" s="43" customFormat="1" ht="25.5" customHeight="1">
      <c r="A4" s="67"/>
      <c r="B4" s="68"/>
      <c r="C4" s="88"/>
      <c r="D4" s="89"/>
      <c r="E4" s="89"/>
      <c r="F4" s="89"/>
      <c r="G4" s="89"/>
      <c r="H4" s="90"/>
      <c r="I4" s="81" t="s">
        <v>70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3"/>
      <c r="BC4" s="98" t="s">
        <v>71</v>
      </c>
      <c r="BD4" s="99"/>
      <c r="BE4" s="99"/>
      <c r="BF4" s="99"/>
      <c r="BG4" s="99"/>
      <c r="BH4" s="99"/>
      <c r="BI4" s="56" t="s">
        <v>72</v>
      </c>
      <c r="BJ4" s="56"/>
      <c r="BK4" s="56"/>
      <c r="BL4" s="56"/>
      <c r="BM4" s="56"/>
      <c r="BN4" s="56"/>
    </row>
    <row r="5" spans="1:66" s="43" customFormat="1" ht="0.75" customHeight="1" hidden="1">
      <c r="A5" s="67"/>
      <c r="B5" s="68"/>
      <c r="C5" s="88"/>
      <c r="D5" s="89"/>
      <c r="E5" s="89"/>
      <c r="F5" s="89"/>
      <c r="G5" s="89"/>
      <c r="H5" s="90"/>
      <c r="I5" s="9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5"/>
      <c r="BC5" s="93"/>
      <c r="BD5" s="94"/>
      <c r="BE5" s="94"/>
      <c r="BF5" s="94"/>
      <c r="BG5" s="56" t="s">
        <v>83</v>
      </c>
      <c r="BH5" s="56"/>
      <c r="BI5" s="56" t="s">
        <v>87</v>
      </c>
      <c r="BJ5" s="56"/>
      <c r="BK5" s="56" t="s">
        <v>84</v>
      </c>
      <c r="BL5" s="56"/>
      <c r="BM5" s="56"/>
      <c r="BN5" s="56"/>
    </row>
    <row r="6" spans="1:66" s="43" customFormat="1" ht="75" customHeight="1">
      <c r="A6" s="67"/>
      <c r="B6" s="68"/>
      <c r="C6" s="88"/>
      <c r="D6" s="89"/>
      <c r="E6" s="89"/>
      <c r="F6" s="89"/>
      <c r="G6" s="89"/>
      <c r="H6" s="90"/>
      <c r="I6" s="56" t="s">
        <v>58</v>
      </c>
      <c r="J6" s="56"/>
      <c r="K6" s="56"/>
      <c r="L6" s="56"/>
      <c r="M6" s="69" t="s">
        <v>73</v>
      </c>
      <c r="N6" s="70"/>
      <c r="O6" s="105" t="s">
        <v>49</v>
      </c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7"/>
      <c r="AE6" s="76" t="s">
        <v>68</v>
      </c>
      <c r="AF6" s="77"/>
      <c r="AG6" s="76" t="s">
        <v>89</v>
      </c>
      <c r="AH6" s="77"/>
      <c r="AI6" s="54" t="s">
        <v>55</v>
      </c>
      <c r="AJ6" s="55"/>
      <c r="AK6" s="73" t="s">
        <v>77</v>
      </c>
      <c r="AL6" s="68"/>
      <c r="AM6" s="54" t="s">
        <v>55</v>
      </c>
      <c r="AN6" s="55"/>
      <c r="AO6" s="91" t="s">
        <v>78</v>
      </c>
      <c r="AP6" s="91"/>
      <c r="AQ6" s="100" t="s">
        <v>80</v>
      </c>
      <c r="AR6" s="101"/>
      <c r="AS6" s="101"/>
      <c r="AT6" s="101"/>
      <c r="AU6" s="101"/>
      <c r="AV6" s="102"/>
      <c r="AW6" s="54" t="s">
        <v>79</v>
      </c>
      <c r="AX6" s="84"/>
      <c r="AY6" s="84"/>
      <c r="AZ6" s="84"/>
      <c r="BA6" s="84"/>
      <c r="BB6" s="55"/>
      <c r="BC6" s="57" t="s">
        <v>81</v>
      </c>
      <c r="BD6" s="58"/>
      <c r="BE6" s="57" t="s">
        <v>82</v>
      </c>
      <c r="BF6" s="58"/>
      <c r="BG6" s="56"/>
      <c r="BH6" s="56"/>
      <c r="BI6" s="56"/>
      <c r="BJ6" s="56"/>
      <c r="BK6" s="56"/>
      <c r="BL6" s="56"/>
      <c r="BM6" s="56"/>
      <c r="BN6" s="56"/>
    </row>
    <row r="7" spans="1:66" s="43" customFormat="1" ht="112.5" customHeight="1">
      <c r="A7" s="67"/>
      <c r="B7" s="68"/>
      <c r="C7" s="92" t="s">
        <v>65</v>
      </c>
      <c r="D7" s="92"/>
      <c r="E7" s="66" t="s">
        <v>63</v>
      </c>
      <c r="F7" s="66"/>
      <c r="G7" s="61" t="s">
        <v>64</v>
      </c>
      <c r="H7" s="61"/>
      <c r="I7" s="68" t="s">
        <v>69</v>
      </c>
      <c r="J7" s="68"/>
      <c r="K7" s="68" t="s">
        <v>74</v>
      </c>
      <c r="L7" s="68"/>
      <c r="M7" s="71"/>
      <c r="N7" s="72"/>
      <c r="O7" s="54" t="s">
        <v>50</v>
      </c>
      <c r="P7" s="55"/>
      <c r="Q7" s="52" t="s">
        <v>88</v>
      </c>
      <c r="R7" s="53"/>
      <c r="S7" s="54" t="s">
        <v>51</v>
      </c>
      <c r="T7" s="55"/>
      <c r="U7" s="54" t="s">
        <v>52</v>
      </c>
      <c r="V7" s="55"/>
      <c r="W7" s="54" t="s">
        <v>53</v>
      </c>
      <c r="X7" s="55"/>
      <c r="Y7" s="74" t="s">
        <v>54</v>
      </c>
      <c r="Z7" s="75"/>
      <c r="AA7" s="54" t="s">
        <v>56</v>
      </c>
      <c r="AB7" s="55"/>
      <c r="AC7" s="54" t="s">
        <v>57</v>
      </c>
      <c r="AD7" s="55"/>
      <c r="AE7" s="78"/>
      <c r="AF7" s="79"/>
      <c r="AG7" s="78"/>
      <c r="AH7" s="79"/>
      <c r="AI7" s="52" t="s">
        <v>75</v>
      </c>
      <c r="AJ7" s="53"/>
      <c r="AK7" s="68"/>
      <c r="AL7" s="68"/>
      <c r="AM7" s="52" t="s">
        <v>76</v>
      </c>
      <c r="AN7" s="53"/>
      <c r="AO7" s="91"/>
      <c r="AP7" s="91"/>
      <c r="AQ7" s="92" t="s">
        <v>65</v>
      </c>
      <c r="AR7" s="92"/>
      <c r="AS7" s="92" t="s">
        <v>63</v>
      </c>
      <c r="AT7" s="92"/>
      <c r="AU7" s="92" t="s">
        <v>64</v>
      </c>
      <c r="AV7" s="92"/>
      <c r="AW7" s="92" t="s">
        <v>90</v>
      </c>
      <c r="AX7" s="92"/>
      <c r="AY7" s="103" t="s">
        <v>91</v>
      </c>
      <c r="AZ7" s="104"/>
      <c r="BA7" s="96" t="s">
        <v>92</v>
      </c>
      <c r="BB7" s="97"/>
      <c r="BC7" s="59"/>
      <c r="BD7" s="60"/>
      <c r="BE7" s="59"/>
      <c r="BF7" s="60"/>
      <c r="BG7" s="56"/>
      <c r="BH7" s="56"/>
      <c r="BI7" s="56"/>
      <c r="BJ7" s="56"/>
      <c r="BK7" s="56" t="s">
        <v>85</v>
      </c>
      <c r="BL7" s="56"/>
      <c r="BM7" s="108" t="s">
        <v>86</v>
      </c>
      <c r="BN7" s="108"/>
    </row>
    <row r="8" spans="1:66" s="43" customFormat="1" ht="30" customHeight="1">
      <c r="A8" s="67"/>
      <c r="B8" s="68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9">
        <v>1</v>
      </c>
      <c r="B10" s="47" t="s">
        <v>94</v>
      </c>
      <c r="C10" s="45">
        <f aca="true" t="shared" si="0" ref="C10:C41">E10+G10-BA10</f>
        <v>1302028.0000000002</v>
      </c>
      <c r="D10" s="45">
        <f aca="true" t="shared" si="1" ref="D10:D41">F10+H10-BB10</f>
        <v>570708.7390000001</v>
      </c>
      <c r="E10" s="45">
        <f aca="true" t="shared" si="2" ref="E10:E73">I10+K10+M10+AE10+AG10+AK10+AO10+AS10</f>
        <v>1223734.4000000001</v>
      </c>
      <c r="F10" s="45">
        <f aca="true" t="shared" si="3" ref="F10:F73">J10+L10+N10+AF10+AH10+AL10+AP10+AT10</f>
        <v>550702.2740000001</v>
      </c>
      <c r="G10" s="45">
        <f aca="true" t="shared" si="4" ref="G10:G73">AY10+BC10+BE10+BG10+BI10+BK10+BM10</f>
        <v>78293.6</v>
      </c>
      <c r="H10" s="45">
        <f aca="true" t="shared" si="5" ref="H10:H73">AZ10+BD10+BF10+BH10+BJ10+BL10+BN10</f>
        <v>20006.465000000004</v>
      </c>
      <c r="I10" s="45">
        <v>131523.2</v>
      </c>
      <c r="J10" s="45">
        <v>56094.903</v>
      </c>
      <c r="K10" s="45">
        <v>0</v>
      </c>
      <c r="L10" s="45">
        <v>0</v>
      </c>
      <c r="M10" s="45">
        <v>112619.2</v>
      </c>
      <c r="N10" s="45">
        <v>61550.801</v>
      </c>
      <c r="O10" s="45">
        <v>30103.3</v>
      </c>
      <c r="P10" s="45">
        <v>16322.264</v>
      </c>
      <c r="Q10" s="45">
        <v>150</v>
      </c>
      <c r="R10" s="45">
        <v>103.13</v>
      </c>
      <c r="S10" s="45">
        <v>3075</v>
      </c>
      <c r="T10" s="45">
        <v>1144.867</v>
      </c>
      <c r="U10" s="45">
        <v>3904</v>
      </c>
      <c r="V10" s="45">
        <v>457</v>
      </c>
      <c r="W10" s="45">
        <v>20192</v>
      </c>
      <c r="X10" s="45">
        <v>11868.47</v>
      </c>
      <c r="Y10" s="45">
        <v>11500</v>
      </c>
      <c r="Z10" s="45">
        <v>5834.37</v>
      </c>
      <c r="AA10" s="45">
        <v>22299</v>
      </c>
      <c r="AB10" s="45">
        <v>16800.3</v>
      </c>
      <c r="AC10" s="45">
        <v>27211.9</v>
      </c>
      <c r="AD10" s="45">
        <v>11948.87</v>
      </c>
      <c r="AE10" s="45">
        <v>0</v>
      </c>
      <c r="AF10" s="45">
        <v>0</v>
      </c>
      <c r="AG10" s="45">
        <v>921236.7</v>
      </c>
      <c r="AH10" s="45">
        <v>417339.14</v>
      </c>
      <c r="AI10" s="45">
        <v>921236.7</v>
      </c>
      <c r="AJ10" s="45">
        <v>417339.14</v>
      </c>
      <c r="AK10" s="45">
        <v>20000</v>
      </c>
      <c r="AL10" s="45">
        <v>7077.5</v>
      </c>
      <c r="AM10" s="45">
        <v>0</v>
      </c>
      <c r="AN10" s="45">
        <v>0</v>
      </c>
      <c r="AO10" s="45">
        <v>14985</v>
      </c>
      <c r="AP10" s="45">
        <v>7920.8</v>
      </c>
      <c r="AQ10" s="45">
        <v>23370.3</v>
      </c>
      <c r="AR10" s="45">
        <v>719.13</v>
      </c>
      <c r="AS10" s="45">
        <v>23370.3</v>
      </c>
      <c r="AT10" s="45">
        <v>719.13</v>
      </c>
      <c r="AU10" s="45">
        <v>0</v>
      </c>
      <c r="AV10" s="45">
        <v>0</v>
      </c>
      <c r="AW10" s="45">
        <v>22157.3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48990</v>
      </c>
      <c r="BD10" s="45">
        <v>18989.8</v>
      </c>
      <c r="BE10" s="45">
        <v>32503.6</v>
      </c>
      <c r="BF10" s="45">
        <v>9575.475</v>
      </c>
      <c r="BG10" s="45">
        <v>4000</v>
      </c>
      <c r="BH10" s="45">
        <v>3860.5</v>
      </c>
      <c r="BI10" s="45">
        <v>-2000</v>
      </c>
      <c r="BJ10" s="45">
        <v>-3999.05</v>
      </c>
      <c r="BK10" s="45">
        <v>-5200</v>
      </c>
      <c r="BL10" s="45">
        <v>-8420.26</v>
      </c>
      <c r="BM10" s="45">
        <v>0</v>
      </c>
      <c r="BN10" s="45">
        <v>0</v>
      </c>
    </row>
    <row r="11" spans="1:66" s="41" customFormat="1" ht="18" customHeight="1">
      <c r="A11" s="49">
        <v>2</v>
      </c>
      <c r="B11" s="47" t="s">
        <v>95</v>
      </c>
      <c r="C11" s="45">
        <f t="shared" si="0"/>
        <v>340102.2877</v>
      </c>
      <c r="D11" s="45">
        <f t="shared" si="1"/>
        <v>161553.92799999999</v>
      </c>
      <c r="E11" s="45">
        <f t="shared" si="2"/>
        <v>333010.69159999996</v>
      </c>
      <c r="F11" s="45">
        <f t="shared" si="3"/>
        <v>163178.854</v>
      </c>
      <c r="G11" s="45">
        <f t="shared" si="4"/>
        <v>7091.596100000001</v>
      </c>
      <c r="H11" s="45">
        <f t="shared" si="5"/>
        <v>-1624.926</v>
      </c>
      <c r="I11" s="45">
        <v>102274.0316</v>
      </c>
      <c r="J11" s="45">
        <v>47382.066</v>
      </c>
      <c r="K11" s="45">
        <v>0</v>
      </c>
      <c r="L11" s="45">
        <v>0</v>
      </c>
      <c r="M11" s="45">
        <v>98683.5</v>
      </c>
      <c r="N11" s="45">
        <v>51000.92</v>
      </c>
      <c r="O11" s="45">
        <v>11750</v>
      </c>
      <c r="P11" s="45">
        <v>5680</v>
      </c>
      <c r="Q11" s="45">
        <v>53613.1</v>
      </c>
      <c r="R11" s="45">
        <v>24223.6</v>
      </c>
      <c r="S11" s="45">
        <v>2000</v>
      </c>
      <c r="T11" s="45">
        <v>744.68</v>
      </c>
      <c r="U11" s="45">
        <v>2550</v>
      </c>
      <c r="V11" s="45">
        <v>971.9</v>
      </c>
      <c r="W11" s="45">
        <v>11263.7</v>
      </c>
      <c r="X11" s="45">
        <v>6336.01</v>
      </c>
      <c r="Y11" s="45">
        <v>8733.7</v>
      </c>
      <c r="Z11" s="45">
        <v>5352.95</v>
      </c>
      <c r="AA11" s="45">
        <v>1700</v>
      </c>
      <c r="AB11" s="45">
        <v>354.2</v>
      </c>
      <c r="AC11" s="45">
        <v>15393.7</v>
      </c>
      <c r="AD11" s="45">
        <v>12442.53</v>
      </c>
      <c r="AE11" s="45">
        <v>0</v>
      </c>
      <c r="AF11" s="45">
        <v>0</v>
      </c>
      <c r="AG11" s="45">
        <v>111213</v>
      </c>
      <c r="AH11" s="45">
        <v>55752.27</v>
      </c>
      <c r="AI11" s="45">
        <v>111213</v>
      </c>
      <c r="AJ11" s="45">
        <v>55752.27</v>
      </c>
      <c r="AK11" s="45">
        <v>0</v>
      </c>
      <c r="AL11" s="45">
        <v>0</v>
      </c>
      <c r="AM11" s="45">
        <v>0</v>
      </c>
      <c r="AN11" s="45">
        <v>0</v>
      </c>
      <c r="AO11" s="45">
        <v>8450</v>
      </c>
      <c r="AP11" s="45">
        <v>7426</v>
      </c>
      <c r="AQ11" s="45">
        <v>12390.16</v>
      </c>
      <c r="AR11" s="45">
        <v>1617.598</v>
      </c>
      <c r="AS11" s="45">
        <v>12390.16</v>
      </c>
      <c r="AT11" s="45">
        <v>1617.598</v>
      </c>
      <c r="AU11" s="45">
        <v>0</v>
      </c>
      <c r="AV11" s="45">
        <v>0</v>
      </c>
      <c r="AW11" s="45">
        <v>11140.16</v>
      </c>
      <c r="AX11" s="45">
        <v>1539.098</v>
      </c>
      <c r="AY11" s="45">
        <v>0</v>
      </c>
      <c r="AZ11" s="45">
        <v>0</v>
      </c>
      <c r="BA11" s="45">
        <v>0</v>
      </c>
      <c r="BB11" s="45">
        <v>0</v>
      </c>
      <c r="BC11" s="45">
        <v>3274</v>
      </c>
      <c r="BD11" s="45">
        <v>0</v>
      </c>
      <c r="BE11" s="45">
        <v>10317.5961</v>
      </c>
      <c r="BF11" s="45">
        <v>3881.4</v>
      </c>
      <c r="BG11" s="45">
        <v>0</v>
      </c>
      <c r="BH11" s="45">
        <v>0</v>
      </c>
      <c r="BI11" s="45">
        <v>-500</v>
      </c>
      <c r="BJ11" s="45">
        <v>0</v>
      </c>
      <c r="BK11" s="45">
        <v>-6000</v>
      </c>
      <c r="BL11" s="45">
        <v>-5506.326</v>
      </c>
      <c r="BM11" s="45">
        <v>0</v>
      </c>
      <c r="BN11" s="45">
        <v>0</v>
      </c>
    </row>
    <row r="12" spans="1:66" s="41" customFormat="1" ht="18" customHeight="1">
      <c r="A12" s="49">
        <v>3</v>
      </c>
      <c r="B12" s="47" t="s">
        <v>96</v>
      </c>
      <c r="C12" s="45">
        <f t="shared" si="0"/>
        <v>5514.2576</v>
      </c>
      <c r="D12" s="45">
        <f t="shared" si="1"/>
        <v>2068.615</v>
      </c>
      <c r="E12" s="45">
        <f t="shared" si="2"/>
        <v>5396.2</v>
      </c>
      <c r="F12" s="45">
        <f t="shared" si="3"/>
        <v>2068.615</v>
      </c>
      <c r="G12" s="45">
        <f t="shared" si="4"/>
        <v>118.0576</v>
      </c>
      <c r="H12" s="45">
        <f t="shared" si="5"/>
        <v>0</v>
      </c>
      <c r="I12" s="45">
        <v>4520</v>
      </c>
      <c r="J12" s="45">
        <v>1893.385</v>
      </c>
      <c r="K12" s="45">
        <v>0</v>
      </c>
      <c r="L12" s="45">
        <v>0</v>
      </c>
      <c r="M12" s="45">
        <v>506</v>
      </c>
      <c r="N12" s="45">
        <v>115.23</v>
      </c>
      <c r="O12" s="45">
        <v>75</v>
      </c>
      <c r="P12" s="45">
        <v>11.35</v>
      </c>
      <c r="Q12" s="45">
        <v>0</v>
      </c>
      <c r="R12" s="45">
        <v>0</v>
      </c>
      <c r="S12" s="45">
        <v>96</v>
      </c>
      <c r="T12" s="45">
        <v>37.5</v>
      </c>
      <c r="U12" s="45">
        <v>54</v>
      </c>
      <c r="V12" s="45">
        <v>13.5</v>
      </c>
      <c r="W12" s="45">
        <v>56</v>
      </c>
      <c r="X12" s="45">
        <v>2.88</v>
      </c>
      <c r="Y12" s="45">
        <v>36</v>
      </c>
      <c r="Z12" s="45">
        <v>0</v>
      </c>
      <c r="AA12" s="45">
        <v>0</v>
      </c>
      <c r="AB12" s="45">
        <v>0</v>
      </c>
      <c r="AC12" s="45">
        <v>225</v>
      </c>
      <c r="AD12" s="45">
        <v>50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90</v>
      </c>
      <c r="AP12" s="45">
        <v>60</v>
      </c>
      <c r="AQ12" s="45">
        <v>280.2</v>
      </c>
      <c r="AR12" s="45">
        <v>0</v>
      </c>
      <c r="AS12" s="45">
        <v>280.2</v>
      </c>
      <c r="AT12" s="45">
        <v>0</v>
      </c>
      <c r="AU12" s="45">
        <v>0</v>
      </c>
      <c r="AV12" s="45">
        <v>0</v>
      </c>
      <c r="AW12" s="45">
        <v>280.2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118.0576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</row>
    <row r="13" spans="1:66" s="41" customFormat="1" ht="19.5" customHeight="1">
      <c r="A13" s="49">
        <v>4</v>
      </c>
      <c r="B13" s="47" t="s">
        <v>97</v>
      </c>
      <c r="C13" s="45">
        <f t="shared" si="0"/>
        <v>4343.674</v>
      </c>
      <c r="D13" s="45">
        <f t="shared" si="1"/>
        <v>2067.2</v>
      </c>
      <c r="E13" s="45">
        <f t="shared" si="2"/>
        <v>4343</v>
      </c>
      <c r="F13" s="45">
        <f t="shared" si="3"/>
        <v>2067.2</v>
      </c>
      <c r="G13" s="45">
        <f t="shared" si="4"/>
        <v>0.674</v>
      </c>
      <c r="H13" s="45">
        <f t="shared" si="5"/>
        <v>0</v>
      </c>
      <c r="I13" s="45">
        <v>4020</v>
      </c>
      <c r="J13" s="45">
        <v>2010</v>
      </c>
      <c r="K13" s="45">
        <v>0</v>
      </c>
      <c r="L13" s="45">
        <v>0</v>
      </c>
      <c r="M13" s="45">
        <v>63</v>
      </c>
      <c r="N13" s="45">
        <v>17.2</v>
      </c>
      <c r="O13" s="45">
        <v>15</v>
      </c>
      <c r="P13" s="45">
        <v>0.5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38</v>
      </c>
      <c r="AD13" s="45">
        <v>16.7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50</v>
      </c>
      <c r="AP13" s="45">
        <v>40</v>
      </c>
      <c r="AQ13" s="45">
        <v>210</v>
      </c>
      <c r="AR13" s="45">
        <v>0</v>
      </c>
      <c r="AS13" s="45">
        <v>210</v>
      </c>
      <c r="AT13" s="45">
        <v>0</v>
      </c>
      <c r="AU13" s="45">
        <v>0</v>
      </c>
      <c r="AV13" s="45">
        <v>0</v>
      </c>
      <c r="AW13" s="45">
        <v>210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0.674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</row>
    <row r="14" spans="1:66" s="41" customFormat="1" ht="19.5" customHeight="1">
      <c r="A14" s="49">
        <v>5</v>
      </c>
      <c r="B14" s="47" t="s">
        <v>98</v>
      </c>
      <c r="C14" s="45">
        <f t="shared" si="0"/>
        <v>4052.1620000000003</v>
      </c>
      <c r="D14" s="45">
        <f t="shared" si="1"/>
        <v>1904.175</v>
      </c>
      <c r="E14" s="45">
        <f t="shared" si="2"/>
        <v>4051.1000000000004</v>
      </c>
      <c r="F14" s="45">
        <f t="shared" si="3"/>
        <v>1904.175</v>
      </c>
      <c r="G14" s="45">
        <f t="shared" si="4"/>
        <v>1.062</v>
      </c>
      <c r="H14" s="45">
        <f t="shared" si="5"/>
        <v>0</v>
      </c>
      <c r="I14" s="45">
        <v>3806.8</v>
      </c>
      <c r="J14" s="45">
        <v>1892.175</v>
      </c>
      <c r="K14" s="45">
        <v>0</v>
      </c>
      <c r="L14" s="45">
        <v>0</v>
      </c>
      <c r="M14" s="45">
        <v>41.8</v>
      </c>
      <c r="N14" s="45">
        <v>12</v>
      </c>
      <c r="O14" s="45">
        <v>10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31.8</v>
      </c>
      <c r="X14" s="45">
        <v>12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202.5</v>
      </c>
      <c r="AR14" s="45">
        <v>0</v>
      </c>
      <c r="AS14" s="45">
        <v>202.5</v>
      </c>
      <c r="AT14" s="45">
        <v>0</v>
      </c>
      <c r="AU14" s="45">
        <v>0</v>
      </c>
      <c r="AV14" s="45">
        <v>0</v>
      </c>
      <c r="AW14" s="45">
        <v>202.5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1.062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</row>
    <row r="15" spans="1:66" s="41" customFormat="1" ht="19.5" customHeight="1">
      <c r="A15" s="49">
        <v>6</v>
      </c>
      <c r="B15" s="47" t="s">
        <v>99</v>
      </c>
      <c r="C15" s="45">
        <f t="shared" si="0"/>
        <v>4221.2</v>
      </c>
      <c r="D15" s="45">
        <f t="shared" si="1"/>
        <v>2083.851</v>
      </c>
      <c r="E15" s="45">
        <f t="shared" si="2"/>
        <v>4221.2</v>
      </c>
      <c r="F15" s="45">
        <f t="shared" si="3"/>
        <v>2083.851</v>
      </c>
      <c r="G15" s="45">
        <f t="shared" si="4"/>
        <v>0</v>
      </c>
      <c r="H15" s="45">
        <f t="shared" si="5"/>
        <v>0</v>
      </c>
      <c r="I15" s="45">
        <v>4010.2</v>
      </c>
      <c r="J15" s="45">
        <v>2045.251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211</v>
      </c>
      <c r="AR15" s="45">
        <v>38.6</v>
      </c>
      <c r="AS15" s="45">
        <v>211</v>
      </c>
      <c r="AT15" s="45">
        <v>38.6</v>
      </c>
      <c r="AU15" s="45">
        <v>0</v>
      </c>
      <c r="AV15" s="45">
        <v>0</v>
      </c>
      <c r="AW15" s="45">
        <v>211</v>
      </c>
      <c r="AX15" s="45">
        <v>38.6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</row>
    <row r="16" spans="1:66" s="41" customFormat="1" ht="19.5" customHeight="1">
      <c r="A16" s="49">
        <v>7</v>
      </c>
      <c r="B16" s="47" t="s">
        <v>100</v>
      </c>
      <c r="C16" s="45">
        <f t="shared" si="0"/>
        <v>64177.523</v>
      </c>
      <c r="D16" s="45">
        <f t="shared" si="1"/>
        <v>14792.025</v>
      </c>
      <c r="E16" s="45">
        <f t="shared" si="2"/>
        <v>43520.9</v>
      </c>
      <c r="F16" s="45">
        <f t="shared" si="3"/>
        <v>14792.025</v>
      </c>
      <c r="G16" s="45">
        <f t="shared" si="4"/>
        <v>20656.623</v>
      </c>
      <c r="H16" s="45">
        <f t="shared" si="5"/>
        <v>0</v>
      </c>
      <c r="I16" s="45">
        <v>19000</v>
      </c>
      <c r="J16" s="45">
        <v>9008.421</v>
      </c>
      <c r="K16" s="45">
        <v>0</v>
      </c>
      <c r="L16" s="45">
        <v>0</v>
      </c>
      <c r="M16" s="45">
        <v>6808.8</v>
      </c>
      <c r="N16" s="45">
        <v>1885.82</v>
      </c>
      <c r="O16" s="45">
        <v>300</v>
      </c>
      <c r="P16" s="45">
        <v>149.46</v>
      </c>
      <c r="Q16" s="45">
        <v>1100</v>
      </c>
      <c r="R16" s="45">
        <v>0</v>
      </c>
      <c r="S16" s="45">
        <v>196.8</v>
      </c>
      <c r="T16" s="45">
        <v>98.4</v>
      </c>
      <c r="U16" s="45">
        <v>0</v>
      </c>
      <c r="V16" s="45">
        <v>0</v>
      </c>
      <c r="W16" s="45">
        <v>812</v>
      </c>
      <c r="X16" s="45">
        <v>81.96</v>
      </c>
      <c r="Y16" s="45">
        <v>500</v>
      </c>
      <c r="Z16" s="45">
        <v>0</v>
      </c>
      <c r="AA16" s="45">
        <v>2900</v>
      </c>
      <c r="AB16" s="45">
        <v>1256</v>
      </c>
      <c r="AC16" s="45">
        <v>1500</v>
      </c>
      <c r="AD16" s="45">
        <v>300</v>
      </c>
      <c r="AE16" s="45">
        <v>0</v>
      </c>
      <c r="AF16" s="45">
        <v>0</v>
      </c>
      <c r="AG16" s="45">
        <v>7000</v>
      </c>
      <c r="AH16" s="45">
        <v>3000</v>
      </c>
      <c r="AI16" s="45">
        <v>7000</v>
      </c>
      <c r="AJ16" s="45">
        <v>3000</v>
      </c>
      <c r="AK16" s="45">
        <v>4600</v>
      </c>
      <c r="AL16" s="45">
        <v>0</v>
      </c>
      <c r="AM16" s="45">
        <v>0</v>
      </c>
      <c r="AN16" s="45">
        <v>0</v>
      </c>
      <c r="AO16" s="45">
        <v>1800</v>
      </c>
      <c r="AP16" s="45">
        <v>890</v>
      </c>
      <c r="AQ16" s="45">
        <v>4312.1</v>
      </c>
      <c r="AR16" s="45">
        <v>7.784</v>
      </c>
      <c r="AS16" s="45">
        <v>4312.1</v>
      </c>
      <c r="AT16" s="45">
        <v>7.784</v>
      </c>
      <c r="AU16" s="45">
        <v>0</v>
      </c>
      <c r="AV16" s="45">
        <v>0</v>
      </c>
      <c r="AW16" s="45">
        <v>4212.1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10000.023</v>
      </c>
      <c r="BD16" s="45">
        <v>0</v>
      </c>
      <c r="BE16" s="45">
        <v>10656.6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9">
        <v>8</v>
      </c>
      <c r="B17" s="47" t="s">
        <v>101</v>
      </c>
      <c r="C17" s="45">
        <f t="shared" si="0"/>
        <v>16957.1187</v>
      </c>
      <c r="D17" s="45">
        <f t="shared" si="1"/>
        <v>3844.536</v>
      </c>
      <c r="E17" s="45">
        <f t="shared" si="2"/>
        <v>9782</v>
      </c>
      <c r="F17" s="45">
        <f t="shared" si="3"/>
        <v>3844.536</v>
      </c>
      <c r="G17" s="45">
        <f t="shared" si="4"/>
        <v>7175.1187</v>
      </c>
      <c r="H17" s="45">
        <f t="shared" si="5"/>
        <v>0</v>
      </c>
      <c r="I17" s="45">
        <v>8298.8</v>
      </c>
      <c r="J17" s="45">
        <v>3765.266</v>
      </c>
      <c r="K17" s="45">
        <v>0</v>
      </c>
      <c r="L17" s="45">
        <v>0</v>
      </c>
      <c r="M17" s="45">
        <v>883.2</v>
      </c>
      <c r="N17" s="45">
        <v>79.27</v>
      </c>
      <c r="O17" s="45">
        <v>93.2</v>
      </c>
      <c r="P17" s="45">
        <v>17.72</v>
      </c>
      <c r="Q17" s="45">
        <v>0</v>
      </c>
      <c r="R17" s="45">
        <v>0</v>
      </c>
      <c r="S17" s="45">
        <v>120</v>
      </c>
      <c r="T17" s="45">
        <v>41.55</v>
      </c>
      <c r="U17" s="45">
        <v>0</v>
      </c>
      <c r="V17" s="45">
        <v>0</v>
      </c>
      <c r="W17" s="45">
        <v>50</v>
      </c>
      <c r="X17" s="45">
        <v>10</v>
      </c>
      <c r="Y17" s="45">
        <v>0</v>
      </c>
      <c r="Z17" s="45">
        <v>0</v>
      </c>
      <c r="AA17" s="45">
        <v>100</v>
      </c>
      <c r="AB17" s="45">
        <v>0</v>
      </c>
      <c r="AC17" s="45">
        <v>520</v>
      </c>
      <c r="AD17" s="45">
        <v>10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100</v>
      </c>
      <c r="AP17" s="45">
        <v>0</v>
      </c>
      <c r="AQ17" s="45">
        <v>500</v>
      </c>
      <c r="AR17" s="45">
        <v>0</v>
      </c>
      <c r="AS17" s="45">
        <v>500</v>
      </c>
      <c r="AT17" s="45">
        <v>0</v>
      </c>
      <c r="AU17" s="45">
        <v>0</v>
      </c>
      <c r="AV17" s="45">
        <v>0</v>
      </c>
      <c r="AW17" s="45">
        <v>500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7175.1187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</row>
    <row r="18" spans="1:66" s="41" customFormat="1" ht="19.5" customHeight="1">
      <c r="A18" s="49">
        <v>9</v>
      </c>
      <c r="B18" s="47" t="s">
        <v>102</v>
      </c>
      <c r="C18" s="45">
        <f t="shared" si="0"/>
        <v>28540.9533</v>
      </c>
      <c r="D18" s="45">
        <f t="shared" si="1"/>
        <v>6456.71</v>
      </c>
      <c r="E18" s="45">
        <f t="shared" si="2"/>
        <v>21748</v>
      </c>
      <c r="F18" s="45">
        <f t="shared" si="3"/>
        <v>6456.71</v>
      </c>
      <c r="G18" s="45">
        <f t="shared" si="4"/>
        <v>11390.9533</v>
      </c>
      <c r="H18" s="45">
        <f t="shared" si="5"/>
        <v>0</v>
      </c>
      <c r="I18" s="45">
        <v>12750</v>
      </c>
      <c r="J18" s="45">
        <v>5921.106</v>
      </c>
      <c r="K18" s="45">
        <v>0</v>
      </c>
      <c r="L18" s="45">
        <v>0</v>
      </c>
      <c r="M18" s="45">
        <v>2150</v>
      </c>
      <c r="N18" s="45">
        <v>340.1</v>
      </c>
      <c r="O18" s="45">
        <v>300</v>
      </c>
      <c r="P18" s="45">
        <v>240.5</v>
      </c>
      <c r="Q18" s="45">
        <v>0</v>
      </c>
      <c r="R18" s="45">
        <v>0</v>
      </c>
      <c r="S18" s="45">
        <v>150</v>
      </c>
      <c r="T18" s="45">
        <v>47.5</v>
      </c>
      <c r="U18" s="45">
        <v>100</v>
      </c>
      <c r="V18" s="45">
        <v>0</v>
      </c>
      <c r="W18" s="45">
        <v>1050</v>
      </c>
      <c r="X18" s="45">
        <v>18</v>
      </c>
      <c r="Y18" s="45">
        <v>800</v>
      </c>
      <c r="Z18" s="45">
        <v>0</v>
      </c>
      <c r="AA18" s="45">
        <v>0</v>
      </c>
      <c r="AB18" s="45">
        <v>0</v>
      </c>
      <c r="AC18" s="45">
        <v>300</v>
      </c>
      <c r="AD18" s="45">
        <v>34.1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1000</v>
      </c>
      <c r="AP18" s="45">
        <v>0</v>
      </c>
      <c r="AQ18" s="45">
        <v>1250</v>
      </c>
      <c r="AR18" s="45">
        <v>195.504</v>
      </c>
      <c r="AS18" s="45">
        <v>5848</v>
      </c>
      <c r="AT18" s="45">
        <v>195.504</v>
      </c>
      <c r="AU18" s="45">
        <v>0</v>
      </c>
      <c r="AV18" s="45">
        <v>0</v>
      </c>
      <c r="AW18" s="45">
        <v>5798</v>
      </c>
      <c r="AX18" s="45">
        <v>195.504</v>
      </c>
      <c r="AY18" s="45">
        <v>0</v>
      </c>
      <c r="AZ18" s="45">
        <v>0</v>
      </c>
      <c r="BA18" s="45">
        <v>4598</v>
      </c>
      <c r="BB18" s="45">
        <v>0</v>
      </c>
      <c r="BC18" s="45">
        <v>11390.9533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</row>
    <row r="19" spans="1:66" s="41" customFormat="1" ht="19.5" customHeight="1">
      <c r="A19" s="49">
        <v>10</v>
      </c>
      <c r="B19" s="47" t="s">
        <v>103</v>
      </c>
      <c r="C19" s="45">
        <f t="shared" si="0"/>
        <v>19175.368400000003</v>
      </c>
      <c r="D19" s="45">
        <f t="shared" si="1"/>
        <v>7879.769</v>
      </c>
      <c r="E19" s="45">
        <f t="shared" si="2"/>
        <v>18986.4</v>
      </c>
      <c r="F19" s="45">
        <f t="shared" si="3"/>
        <v>7879.769</v>
      </c>
      <c r="G19" s="45">
        <f t="shared" si="4"/>
        <v>188.9684</v>
      </c>
      <c r="H19" s="45">
        <f t="shared" si="5"/>
        <v>0</v>
      </c>
      <c r="I19" s="45">
        <v>10100</v>
      </c>
      <c r="J19" s="45">
        <v>5018.189</v>
      </c>
      <c r="K19" s="45">
        <v>0</v>
      </c>
      <c r="L19" s="45">
        <v>0</v>
      </c>
      <c r="M19" s="45">
        <v>3400</v>
      </c>
      <c r="N19" s="45">
        <v>1241.58</v>
      </c>
      <c r="O19" s="45">
        <v>250</v>
      </c>
      <c r="P19" s="45">
        <v>107.7</v>
      </c>
      <c r="Q19" s="45">
        <v>0</v>
      </c>
      <c r="R19" s="45">
        <v>0</v>
      </c>
      <c r="S19" s="45">
        <v>200</v>
      </c>
      <c r="T19" s="45">
        <v>50</v>
      </c>
      <c r="U19" s="45">
        <v>0</v>
      </c>
      <c r="V19" s="45">
        <v>0</v>
      </c>
      <c r="W19" s="45">
        <v>100</v>
      </c>
      <c r="X19" s="45">
        <v>48.88</v>
      </c>
      <c r="Y19" s="45">
        <v>0</v>
      </c>
      <c r="Z19" s="45">
        <v>0</v>
      </c>
      <c r="AA19" s="45">
        <v>0</v>
      </c>
      <c r="AB19" s="45">
        <v>0</v>
      </c>
      <c r="AC19" s="45">
        <v>1950</v>
      </c>
      <c r="AD19" s="45">
        <v>500</v>
      </c>
      <c r="AE19" s="45">
        <v>0</v>
      </c>
      <c r="AF19" s="45">
        <v>0</v>
      </c>
      <c r="AG19" s="45">
        <v>3600</v>
      </c>
      <c r="AH19" s="45">
        <v>1570</v>
      </c>
      <c r="AI19" s="45">
        <v>3600</v>
      </c>
      <c r="AJ19" s="45">
        <v>1570</v>
      </c>
      <c r="AK19" s="45">
        <v>0</v>
      </c>
      <c r="AL19" s="45">
        <v>0</v>
      </c>
      <c r="AM19" s="45">
        <v>0</v>
      </c>
      <c r="AN19" s="45">
        <v>0</v>
      </c>
      <c r="AO19" s="45">
        <v>600</v>
      </c>
      <c r="AP19" s="45">
        <v>50</v>
      </c>
      <c r="AQ19" s="45">
        <v>1286.4</v>
      </c>
      <c r="AR19" s="45">
        <v>0</v>
      </c>
      <c r="AS19" s="45">
        <v>1286.4</v>
      </c>
      <c r="AT19" s="45">
        <v>0</v>
      </c>
      <c r="AU19" s="45">
        <v>0</v>
      </c>
      <c r="AV19" s="45">
        <v>0</v>
      </c>
      <c r="AW19" s="45">
        <v>1286.4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188.9684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</row>
    <row r="20" spans="1:66" s="41" customFormat="1" ht="19.5" customHeight="1">
      <c r="A20" s="49">
        <v>11</v>
      </c>
      <c r="B20" s="47" t="s">
        <v>104</v>
      </c>
      <c r="C20" s="45">
        <f t="shared" si="0"/>
        <v>3984.208</v>
      </c>
      <c r="D20" s="45">
        <f t="shared" si="1"/>
        <v>1884.393</v>
      </c>
      <c r="E20" s="45">
        <f t="shared" si="2"/>
        <v>3969.1</v>
      </c>
      <c r="F20" s="45">
        <f t="shared" si="3"/>
        <v>1884.393</v>
      </c>
      <c r="G20" s="45">
        <f t="shared" si="4"/>
        <v>15.108</v>
      </c>
      <c r="H20" s="45">
        <f t="shared" si="5"/>
        <v>0</v>
      </c>
      <c r="I20" s="45">
        <v>3770.6</v>
      </c>
      <c r="J20" s="45">
        <v>1884.393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198.5</v>
      </c>
      <c r="AR20" s="45">
        <v>0</v>
      </c>
      <c r="AS20" s="45">
        <v>198.5</v>
      </c>
      <c r="AT20" s="45">
        <v>0</v>
      </c>
      <c r="AU20" s="45">
        <v>0</v>
      </c>
      <c r="AV20" s="45">
        <v>0</v>
      </c>
      <c r="AW20" s="45">
        <v>198.5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15.108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</row>
    <row r="21" spans="1:66" s="41" customFormat="1" ht="19.5" customHeight="1">
      <c r="A21" s="49">
        <v>12</v>
      </c>
      <c r="B21" s="47" t="s">
        <v>105</v>
      </c>
      <c r="C21" s="45">
        <f t="shared" si="0"/>
        <v>4035.1</v>
      </c>
      <c r="D21" s="45">
        <f t="shared" si="1"/>
        <v>1874.6019999999999</v>
      </c>
      <c r="E21" s="45">
        <f t="shared" si="2"/>
        <v>3969.1</v>
      </c>
      <c r="F21" s="45">
        <f t="shared" si="3"/>
        <v>1874.6019999999999</v>
      </c>
      <c r="G21" s="45">
        <f t="shared" si="4"/>
        <v>66</v>
      </c>
      <c r="H21" s="45">
        <f t="shared" si="5"/>
        <v>0</v>
      </c>
      <c r="I21" s="45">
        <v>3757.7</v>
      </c>
      <c r="J21" s="45">
        <v>1844.032</v>
      </c>
      <c r="K21" s="45">
        <v>0</v>
      </c>
      <c r="L21" s="45">
        <v>0</v>
      </c>
      <c r="M21" s="45">
        <v>13</v>
      </c>
      <c r="N21" s="45">
        <v>11</v>
      </c>
      <c r="O21" s="45">
        <v>2</v>
      </c>
      <c r="P21" s="45">
        <v>0</v>
      </c>
      <c r="Q21" s="45">
        <v>0</v>
      </c>
      <c r="R21" s="45">
        <v>0</v>
      </c>
      <c r="S21" s="45">
        <v>11</v>
      </c>
      <c r="T21" s="45">
        <v>11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198.4</v>
      </c>
      <c r="AR21" s="45">
        <v>19.57</v>
      </c>
      <c r="AS21" s="45">
        <v>198.4</v>
      </c>
      <c r="AT21" s="45">
        <v>19.57</v>
      </c>
      <c r="AU21" s="45">
        <v>0</v>
      </c>
      <c r="AV21" s="45">
        <v>0</v>
      </c>
      <c r="AW21" s="45">
        <v>198.4</v>
      </c>
      <c r="AX21" s="45">
        <v>19.57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66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</row>
    <row r="22" spans="1:66" s="41" customFormat="1" ht="19.5" customHeight="1">
      <c r="A22" s="49">
        <v>13</v>
      </c>
      <c r="B22" s="47" t="s">
        <v>106</v>
      </c>
      <c r="C22" s="45">
        <f t="shared" si="0"/>
        <v>7838.106</v>
      </c>
      <c r="D22" s="45">
        <f t="shared" si="1"/>
        <v>3096.901</v>
      </c>
      <c r="E22" s="45">
        <f t="shared" si="2"/>
        <v>7675.4</v>
      </c>
      <c r="F22" s="45">
        <f t="shared" si="3"/>
        <v>3096.901</v>
      </c>
      <c r="G22" s="45">
        <f t="shared" si="4"/>
        <v>162.706</v>
      </c>
      <c r="H22" s="45">
        <f t="shared" si="5"/>
        <v>0</v>
      </c>
      <c r="I22" s="45">
        <v>6507</v>
      </c>
      <c r="J22" s="45">
        <v>2954.368</v>
      </c>
      <c r="K22" s="45">
        <v>0</v>
      </c>
      <c r="L22" s="45">
        <v>0</v>
      </c>
      <c r="M22" s="45">
        <v>747.4</v>
      </c>
      <c r="N22" s="45">
        <v>142.533</v>
      </c>
      <c r="O22" s="45">
        <v>200.4</v>
      </c>
      <c r="P22" s="45">
        <v>71.332</v>
      </c>
      <c r="Q22" s="45">
        <v>0</v>
      </c>
      <c r="R22" s="45">
        <v>0</v>
      </c>
      <c r="S22" s="45">
        <v>270</v>
      </c>
      <c r="T22" s="45">
        <v>71.201</v>
      </c>
      <c r="U22" s="45">
        <v>50</v>
      </c>
      <c r="V22" s="45">
        <v>0</v>
      </c>
      <c r="W22" s="45">
        <v>70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157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421</v>
      </c>
      <c r="AR22" s="45">
        <v>0</v>
      </c>
      <c r="AS22" s="45">
        <v>421</v>
      </c>
      <c r="AT22" s="45">
        <v>0</v>
      </c>
      <c r="AU22" s="45">
        <v>0</v>
      </c>
      <c r="AV22" s="45">
        <v>0</v>
      </c>
      <c r="AW22" s="45">
        <v>421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162.706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</row>
    <row r="23" spans="1:66" s="41" customFormat="1" ht="19.5" customHeight="1">
      <c r="A23" s="49">
        <v>14</v>
      </c>
      <c r="B23" s="47" t="s">
        <v>107</v>
      </c>
      <c r="C23" s="45">
        <f t="shared" si="0"/>
        <v>54579.9104</v>
      </c>
      <c r="D23" s="45">
        <f t="shared" si="1"/>
        <v>19229.111999999997</v>
      </c>
      <c r="E23" s="45">
        <f t="shared" si="2"/>
        <v>34498.9</v>
      </c>
      <c r="F23" s="45">
        <f t="shared" si="3"/>
        <v>14757.654999999999</v>
      </c>
      <c r="G23" s="45">
        <f t="shared" si="4"/>
        <v>20081.0104</v>
      </c>
      <c r="H23" s="45">
        <f t="shared" si="5"/>
        <v>4471.456999999999</v>
      </c>
      <c r="I23" s="45">
        <v>18060</v>
      </c>
      <c r="J23" s="45">
        <v>8539.425</v>
      </c>
      <c r="K23" s="45">
        <v>0</v>
      </c>
      <c r="L23" s="45">
        <v>0</v>
      </c>
      <c r="M23" s="45">
        <v>6761.9</v>
      </c>
      <c r="N23" s="45">
        <v>2901.15</v>
      </c>
      <c r="O23" s="45">
        <v>2550</v>
      </c>
      <c r="P23" s="45">
        <v>1208.01</v>
      </c>
      <c r="Q23" s="45">
        <v>560</v>
      </c>
      <c r="R23" s="45">
        <v>510.4</v>
      </c>
      <c r="S23" s="45">
        <v>150</v>
      </c>
      <c r="T23" s="45">
        <v>52.5</v>
      </c>
      <c r="U23" s="45">
        <v>400</v>
      </c>
      <c r="V23" s="45">
        <v>35</v>
      </c>
      <c r="W23" s="45">
        <v>470</v>
      </c>
      <c r="X23" s="45">
        <v>185.84</v>
      </c>
      <c r="Y23" s="45">
        <v>100</v>
      </c>
      <c r="Z23" s="45">
        <v>0</v>
      </c>
      <c r="AA23" s="45">
        <v>831.9</v>
      </c>
      <c r="AB23" s="45">
        <v>310</v>
      </c>
      <c r="AC23" s="45">
        <v>1200</v>
      </c>
      <c r="AD23" s="45">
        <v>100.5</v>
      </c>
      <c r="AE23" s="45">
        <v>0</v>
      </c>
      <c r="AF23" s="45">
        <v>0</v>
      </c>
      <c r="AG23" s="45">
        <v>7500</v>
      </c>
      <c r="AH23" s="45">
        <v>3140</v>
      </c>
      <c r="AI23" s="45">
        <v>7500</v>
      </c>
      <c r="AJ23" s="45">
        <v>3140</v>
      </c>
      <c r="AK23" s="45">
        <v>0</v>
      </c>
      <c r="AL23" s="45">
        <v>0</v>
      </c>
      <c r="AM23" s="45">
        <v>0</v>
      </c>
      <c r="AN23" s="45">
        <v>0</v>
      </c>
      <c r="AO23" s="45">
        <v>500</v>
      </c>
      <c r="AP23" s="45">
        <v>120</v>
      </c>
      <c r="AQ23" s="45">
        <v>1677</v>
      </c>
      <c r="AR23" s="45">
        <v>57.08</v>
      </c>
      <c r="AS23" s="45">
        <v>1677</v>
      </c>
      <c r="AT23" s="45">
        <v>57.08</v>
      </c>
      <c r="AU23" s="45">
        <v>0</v>
      </c>
      <c r="AV23" s="45">
        <v>0</v>
      </c>
      <c r="AW23" s="45">
        <v>1527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17651.0104</v>
      </c>
      <c r="BD23" s="45">
        <v>3838.45</v>
      </c>
      <c r="BE23" s="45">
        <v>2430</v>
      </c>
      <c r="BF23" s="45">
        <v>680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-46.993</v>
      </c>
      <c r="BM23" s="45">
        <v>0</v>
      </c>
      <c r="BN23" s="45">
        <v>0</v>
      </c>
    </row>
    <row r="24" spans="1:66" s="41" customFormat="1" ht="21" customHeight="1">
      <c r="A24" s="49">
        <v>15</v>
      </c>
      <c r="B24" s="47" t="s">
        <v>108</v>
      </c>
      <c r="C24" s="45">
        <f t="shared" si="0"/>
        <v>20806.377099999998</v>
      </c>
      <c r="D24" s="45">
        <f t="shared" si="1"/>
        <v>9551.008</v>
      </c>
      <c r="E24" s="45">
        <f t="shared" si="2"/>
        <v>19637.3</v>
      </c>
      <c r="F24" s="45">
        <f t="shared" si="3"/>
        <v>8501.008</v>
      </c>
      <c r="G24" s="45">
        <f t="shared" si="4"/>
        <v>1169.0771</v>
      </c>
      <c r="H24" s="45">
        <f t="shared" si="5"/>
        <v>1050</v>
      </c>
      <c r="I24" s="45">
        <v>12631.2</v>
      </c>
      <c r="J24" s="45">
        <v>6329.758</v>
      </c>
      <c r="K24" s="45">
        <v>0</v>
      </c>
      <c r="L24" s="45">
        <v>0</v>
      </c>
      <c r="M24" s="45">
        <v>2285</v>
      </c>
      <c r="N24" s="45">
        <v>1104.25</v>
      </c>
      <c r="O24" s="45">
        <v>130</v>
      </c>
      <c r="P24" s="45">
        <v>128.94</v>
      </c>
      <c r="Q24" s="45">
        <v>0</v>
      </c>
      <c r="R24" s="45">
        <v>0</v>
      </c>
      <c r="S24" s="45">
        <v>180</v>
      </c>
      <c r="T24" s="45">
        <v>76.65</v>
      </c>
      <c r="U24" s="45">
        <v>100</v>
      </c>
      <c r="V24" s="45">
        <v>0</v>
      </c>
      <c r="W24" s="45">
        <v>500</v>
      </c>
      <c r="X24" s="45">
        <v>436.76</v>
      </c>
      <c r="Y24" s="45">
        <v>400</v>
      </c>
      <c r="Z24" s="45">
        <v>400</v>
      </c>
      <c r="AA24" s="45">
        <v>150</v>
      </c>
      <c r="AB24" s="45">
        <v>0</v>
      </c>
      <c r="AC24" s="45">
        <v>1100</v>
      </c>
      <c r="AD24" s="45">
        <v>424.4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1200</v>
      </c>
      <c r="AP24" s="45">
        <v>1025</v>
      </c>
      <c r="AQ24" s="45">
        <v>3521.1</v>
      </c>
      <c r="AR24" s="45">
        <v>42</v>
      </c>
      <c r="AS24" s="45">
        <v>3521.1</v>
      </c>
      <c r="AT24" s="45">
        <v>42</v>
      </c>
      <c r="AU24" s="45">
        <v>0</v>
      </c>
      <c r="AV24" s="45">
        <v>0</v>
      </c>
      <c r="AW24" s="45">
        <v>3501.1</v>
      </c>
      <c r="AX24" s="45">
        <v>42</v>
      </c>
      <c r="AY24" s="45">
        <v>0</v>
      </c>
      <c r="AZ24" s="45">
        <v>0</v>
      </c>
      <c r="BA24" s="45">
        <v>0</v>
      </c>
      <c r="BB24" s="45">
        <v>0</v>
      </c>
      <c r="BC24" s="45">
        <v>950.0771</v>
      </c>
      <c r="BD24" s="45">
        <v>950</v>
      </c>
      <c r="BE24" s="45">
        <v>219</v>
      </c>
      <c r="BF24" s="45">
        <v>100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</row>
    <row r="25" spans="1:66" s="41" customFormat="1" ht="19.5" customHeight="1">
      <c r="A25" s="49">
        <v>16</v>
      </c>
      <c r="B25" s="47" t="s">
        <v>109</v>
      </c>
      <c r="C25" s="45">
        <f t="shared" si="0"/>
        <v>3789.558</v>
      </c>
      <c r="D25" s="45">
        <f t="shared" si="1"/>
        <v>1818.1</v>
      </c>
      <c r="E25" s="45">
        <f t="shared" si="2"/>
        <v>3750.1</v>
      </c>
      <c r="F25" s="45">
        <f t="shared" si="3"/>
        <v>1818.1</v>
      </c>
      <c r="G25" s="45">
        <f t="shared" si="4"/>
        <v>39.458</v>
      </c>
      <c r="H25" s="45">
        <f t="shared" si="5"/>
        <v>0</v>
      </c>
      <c r="I25" s="45">
        <v>3562.6</v>
      </c>
      <c r="J25" s="45">
        <v>1780.8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187.5</v>
      </c>
      <c r="AR25" s="45">
        <v>37.3</v>
      </c>
      <c r="AS25" s="45">
        <v>187.5</v>
      </c>
      <c r="AT25" s="45">
        <v>37.3</v>
      </c>
      <c r="AU25" s="45">
        <v>0</v>
      </c>
      <c r="AV25" s="45">
        <v>0</v>
      </c>
      <c r="AW25" s="45">
        <v>187.5</v>
      </c>
      <c r="AX25" s="45">
        <v>37.3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39.458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</row>
    <row r="26" spans="1:66" s="41" customFormat="1" ht="19.5" customHeight="1">
      <c r="A26" s="49">
        <v>17</v>
      </c>
      <c r="B26" s="47" t="s">
        <v>110</v>
      </c>
      <c r="C26" s="45">
        <f t="shared" si="0"/>
        <v>12879.411</v>
      </c>
      <c r="D26" s="45">
        <f t="shared" si="1"/>
        <v>4360.643</v>
      </c>
      <c r="E26" s="45">
        <f t="shared" si="2"/>
        <v>12019</v>
      </c>
      <c r="F26" s="45">
        <f t="shared" si="3"/>
        <v>4635.643</v>
      </c>
      <c r="G26" s="45">
        <f t="shared" si="4"/>
        <v>860.411</v>
      </c>
      <c r="H26" s="45">
        <f t="shared" si="5"/>
        <v>-275</v>
      </c>
      <c r="I26" s="45">
        <v>6919</v>
      </c>
      <c r="J26" s="45">
        <v>2962.643</v>
      </c>
      <c r="K26" s="45">
        <v>0</v>
      </c>
      <c r="L26" s="45">
        <v>0</v>
      </c>
      <c r="M26" s="45">
        <v>900</v>
      </c>
      <c r="N26" s="45">
        <v>60</v>
      </c>
      <c r="O26" s="45">
        <v>170</v>
      </c>
      <c r="P26" s="45">
        <v>60</v>
      </c>
      <c r="Q26" s="45">
        <v>0</v>
      </c>
      <c r="R26" s="45">
        <v>0</v>
      </c>
      <c r="S26" s="45">
        <v>120</v>
      </c>
      <c r="T26" s="45">
        <v>0</v>
      </c>
      <c r="U26" s="45">
        <v>60</v>
      </c>
      <c r="V26" s="45">
        <v>0</v>
      </c>
      <c r="W26" s="45">
        <v>172</v>
      </c>
      <c r="X26" s="45">
        <v>0</v>
      </c>
      <c r="Y26" s="45">
        <v>0</v>
      </c>
      <c r="Z26" s="45">
        <v>0</v>
      </c>
      <c r="AA26" s="45">
        <v>28</v>
      </c>
      <c r="AB26" s="45">
        <v>0</v>
      </c>
      <c r="AC26" s="45">
        <v>350</v>
      </c>
      <c r="AD26" s="45">
        <v>0</v>
      </c>
      <c r="AE26" s="45">
        <v>0</v>
      </c>
      <c r="AF26" s="45">
        <v>0</v>
      </c>
      <c r="AG26" s="45">
        <v>3600</v>
      </c>
      <c r="AH26" s="45">
        <v>1613</v>
      </c>
      <c r="AI26" s="45">
        <v>3600</v>
      </c>
      <c r="AJ26" s="45">
        <v>1613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600</v>
      </c>
      <c r="AR26" s="45">
        <v>0</v>
      </c>
      <c r="AS26" s="45">
        <v>600</v>
      </c>
      <c r="AT26" s="45">
        <v>0</v>
      </c>
      <c r="AU26" s="45">
        <v>0</v>
      </c>
      <c r="AV26" s="45">
        <v>0</v>
      </c>
      <c r="AW26" s="45">
        <v>600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860.411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-275</v>
      </c>
      <c r="BM26" s="45">
        <v>0</v>
      </c>
      <c r="BN26" s="45">
        <v>0</v>
      </c>
    </row>
    <row r="27" spans="1:66" s="41" customFormat="1" ht="21" customHeight="1">
      <c r="A27" s="49">
        <v>18</v>
      </c>
      <c r="B27" s="47" t="s">
        <v>111</v>
      </c>
      <c r="C27" s="45">
        <f t="shared" si="0"/>
        <v>3981.9</v>
      </c>
      <c r="D27" s="45">
        <f t="shared" si="1"/>
        <v>1850.708</v>
      </c>
      <c r="E27" s="45">
        <f t="shared" si="2"/>
        <v>3981.9</v>
      </c>
      <c r="F27" s="45">
        <f t="shared" si="3"/>
        <v>1850.708</v>
      </c>
      <c r="G27" s="45">
        <f t="shared" si="4"/>
        <v>0</v>
      </c>
      <c r="H27" s="45">
        <f t="shared" si="5"/>
        <v>0</v>
      </c>
      <c r="I27" s="45">
        <v>3722.8</v>
      </c>
      <c r="J27" s="45">
        <v>1809.508</v>
      </c>
      <c r="K27" s="45">
        <v>0</v>
      </c>
      <c r="L27" s="45">
        <v>0</v>
      </c>
      <c r="M27" s="45">
        <v>60</v>
      </c>
      <c r="N27" s="45">
        <v>41.2</v>
      </c>
      <c r="O27" s="45">
        <v>60</v>
      </c>
      <c r="P27" s="45">
        <v>41.2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199.1</v>
      </c>
      <c r="AR27" s="45">
        <v>0</v>
      </c>
      <c r="AS27" s="45">
        <v>199.1</v>
      </c>
      <c r="AT27" s="45">
        <v>0</v>
      </c>
      <c r="AU27" s="45">
        <v>0</v>
      </c>
      <c r="AV27" s="45">
        <v>0</v>
      </c>
      <c r="AW27" s="45">
        <v>199.1</v>
      </c>
      <c r="AX27" s="45">
        <v>0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</row>
    <row r="28" spans="1:66" s="41" customFormat="1" ht="21" customHeight="1">
      <c r="A28" s="49">
        <v>19</v>
      </c>
      <c r="B28" s="47" t="s">
        <v>112</v>
      </c>
      <c r="C28" s="45">
        <f t="shared" si="0"/>
        <v>4485</v>
      </c>
      <c r="D28" s="45">
        <f t="shared" si="1"/>
        <v>2096.784</v>
      </c>
      <c r="E28" s="45">
        <f t="shared" si="2"/>
        <v>4485</v>
      </c>
      <c r="F28" s="45">
        <f t="shared" si="3"/>
        <v>2096.784</v>
      </c>
      <c r="G28" s="45">
        <f t="shared" si="4"/>
        <v>0</v>
      </c>
      <c r="H28" s="45">
        <f t="shared" si="5"/>
        <v>0</v>
      </c>
      <c r="I28" s="45">
        <v>4236</v>
      </c>
      <c r="J28" s="45">
        <v>2079.134</v>
      </c>
      <c r="K28" s="45">
        <v>0</v>
      </c>
      <c r="L28" s="45">
        <v>0</v>
      </c>
      <c r="M28" s="45">
        <v>24</v>
      </c>
      <c r="N28" s="45">
        <v>17.65</v>
      </c>
      <c r="O28" s="45">
        <v>10</v>
      </c>
      <c r="P28" s="45">
        <v>3.65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14</v>
      </c>
      <c r="AD28" s="45">
        <v>14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225</v>
      </c>
      <c r="AR28" s="45">
        <v>0</v>
      </c>
      <c r="AS28" s="45">
        <v>225</v>
      </c>
      <c r="AT28" s="45">
        <v>0</v>
      </c>
      <c r="AU28" s="45">
        <v>0</v>
      </c>
      <c r="AV28" s="45">
        <v>0</v>
      </c>
      <c r="AW28" s="45">
        <v>225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</row>
    <row r="29" spans="1:66" s="41" customFormat="1" ht="21" customHeight="1">
      <c r="A29" s="49">
        <v>20</v>
      </c>
      <c r="B29" s="47" t="s">
        <v>113</v>
      </c>
      <c r="C29" s="45">
        <f t="shared" si="0"/>
        <v>3909.5</v>
      </c>
      <c r="D29" s="45">
        <f t="shared" si="1"/>
        <v>1720.7060000000001</v>
      </c>
      <c r="E29" s="45">
        <f t="shared" si="2"/>
        <v>3909.5</v>
      </c>
      <c r="F29" s="45">
        <f t="shared" si="3"/>
        <v>1720.7060000000001</v>
      </c>
      <c r="G29" s="45">
        <f t="shared" si="4"/>
        <v>0</v>
      </c>
      <c r="H29" s="45">
        <f t="shared" si="5"/>
        <v>0</v>
      </c>
      <c r="I29" s="45">
        <v>3623.5</v>
      </c>
      <c r="J29" s="45">
        <v>1696.506</v>
      </c>
      <c r="K29" s="45">
        <v>0</v>
      </c>
      <c r="L29" s="45">
        <v>0</v>
      </c>
      <c r="M29" s="45">
        <v>90</v>
      </c>
      <c r="N29" s="45">
        <v>24.2</v>
      </c>
      <c r="O29" s="45">
        <v>15</v>
      </c>
      <c r="P29" s="45">
        <v>0</v>
      </c>
      <c r="Q29" s="45">
        <v>0</v>
      </c>
      <c r="R29" s="45">
        <v>0</v>
      </c>
      <c r="S29" s="45">
        <v>54</v>
      </c>
      <c r="T29" s="45">
        <v>24.2</v>
      </c>
      <c r="U29" s="45">
        <v>0</v>
      </c>
      <c r="V29" s="45">
        <v>0</v>
      </c>
      <c r="W29" s="45">
        <v>18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3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196</v>
      </c>
      <c r="AR29" s="45">
        <v>0</v>
      </c>
      <c r="AS29" s="45">
        <v>196</v>
      </c>
      <c r="AT29" s="45">
        <v>0</v>
      </c>
      <c r="AU29" s="45">
        <v>0</v>
      </c>
      <c r="AV29" s="45">
        <v>0</v>
      </c>
      <c r="AW29" s="45">
        <v>196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</row>
    <row r="30" spans="1:66" s="41" customFormat="1" ht="21" customHeight="1">
      <c r="A30" s="49">
        <v>21</v>
      </c>
      <c r="B30" s="47" t="s">
        <v>114</v>
      </c>
      <c r="C30" s="45">
        <f t="shared" si="0"/>
        <v>5142.734</v>
      </c>
      <c r="D30" s="45">
        <f t="shared" si="1"/>
        <v>2392.4970000000003</v>
      </c>
      <c r="E30" s="45">
        <f t="shared" si="2"/>
        <v>4631.3</v>
      </c>
      <c r="F30" s="45">
        <f t="shared" si="3"/>
        <v>2392.4970000000003</v>
      </c>
      <c r="G30" s="45">
        <f t="shared" si="4"/>
        <v>511.434</v>
      </c>
      <c r="H30" s="45">
        <f t="shared" si="5"/>
        <v>0</v>
      </c>
      <c r="I30" s="45">
        <v>4299.7</v>
      </c>
      <c r="J30" s="45">
        <v>2377.197</v>
      </c>
      <c r="K30" s="45">
        <v>0</v>
      </c>
      <c r="L30" s="45">
        <v>0</v>
      </c>
      <c r="M30" s="45">
        <v>100</v>
      </c>
      <c r="N30" s="45">
        <v>15.3</v>
      </c>
      <c r="O30" s="45">
        <v>100</v>
      </c>
      <c r="P30" s="45">
        <v>15.3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231.6</v>
      </c>
      <c r="AR30" s="45">
        <v>0</v>
      </c>
      <c r="AS30" s="45">
        <v>231.6</v>
      </c>
      <c r="AT30" s="45">
        <v>0</v>
      </c>
      <c r="AU30" s="45">
        <v>0</v>
      </c>
      <c r="AV30" s="45">
        <v>0</v>
      </c>
      <c r="AW30" s="45">
        <v>231.6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511.434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</row>
    <row r="31" spans="1:66" s="41" customFormat="1" ht="18.75" customHeight="1">
      <c r="A31" s="49">
        <v>22</v>
      </c>
      <c r="B31" s="47" t="s">
        <v>115</v>
      </c>
      <c r="C31" s="45">
        <f t="shared" si="0"/>
        <v>5160.430399999999</v>
      </c>
      <c r="D31" s="45">
        <f t="shared" si="1"/>
        <v>1876.584</v>
      </c>
      <c r="E31" s="45">
        <f t="shared" si="2"/>
        <v>4758.4</v>
      </c>
      <c r="F31" s="45">
        <f t="shared" si="3"/>
        <v>1876.584</v>
      </c>
      <c r="G31" s="45">
        <f t="shared" si="4"/>
        <v>402.0304</v>
      </c>
      <c r="H31" s="45">
        <f t="shared" si="5"/>
        <v>0</v>
      </c>
      <c r="I31" s="45">
        <v>4411</v>
      </c>
      <c r="J31" s="45">
        <v>1790.988</v>
      </c>
      <c r="K31" s="45">
        <v>0</v>
      </c>
      <c r="L31" s="45">
        <v>0</v>
      </c>
      <c r="M31" s="45">
        <v>109.4</v>
      </c>
      <c r="N31" s="45">
        <v>85.596</v>
      </c>
      <c r="O31" s="45">
        <v>50</v>
      </c>
      <c r="P31" s="45">
        <v>43.096</v>
      </c>
      <c r="Q31" s="45">
        <v>0</v>
      </c>
      <c r="R31" s="45">
        <v>0</v>
      </c>
      <c r="S31" s="45">
        <v>59.4</v>
      </c>
      <c r="T31" s="45">
        <v>42.5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238</v>
      </c>
      <c r="AR31" s="45">
        <v>0</v>
      </c>
      <c r="AS31" s="45">
        <v>238</v>
      </c>
      <c r="AT31" s="45">
        <v>0</v>
      </c>
      <c r="AU31" s="45">
        <v>0</v>
      </c>
      <c r="AV31" s="45">
        <v>0</v>
      </c>
      <c r="AW31" s="45">
        <v>238</v>
      </c>
      <c r="AX31" s="45">
        <v>0</v>
      </c>
      <c r="AY31" s="45">
        <v>0</v>
      </c>
      <c r="AZ31" s="45">
        <v>0</v>
      </c>
      <c r="BA31" s="45">
        <v>0</v>
      </c>
      <c r="BB31" s="45">
        <v>0</v>
      </c>
      <c r="BC31" s="45">
        <v>402.0304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</row>
    <row r="32" spans="1:66" ht="16.5" customHeight="1">
      <c r="A32" s="49">
        <v>23</v>
      </c>
      <c r="B32" s="47" t="s">
        <v>116</v>
      </c>
      <c r="C32" s="45">
        <f t="shared" si="0"/>
        <v>3788.1</v>
      </c>
      <c r="D32" s="45">
        <f t="shared" si="1"/>
        <v>1919.192</v>
      </c>
      <c r="E32" s="45">
        <f t="shared" si="2"/>
        <v>3788.1</v>
      </c>
      <c r="F32" s="45">
        <f t="shared" si="3"/>
        <v>1919.192</v>
      </c>
      <c r="G32" s="45">
        <f t="shared" si="4"/>
        <v>0</v>
      </c>
      <c r="H32" s="45">
        <f t="shared" si="5"/>
        <v>0</v>
      </c>
      <c r="I32" s="45">
        <v>3542.1</v>
      </c>
      <c r="J32" s="45">
        <v>1918.092</v>
      </c>
      <c r="K32" s="45">
        <v>0</v>
      </c>
      <c r="L32" s="45">
        <v>0</v>
      </c>
      <c r="M32" s="45">
        <v>56</v>
      </c>
      <c r="N32" s="45">
        <v>1.1</v>
      </c>
      <c r="O32" s="45">
        <v>25</v>
      </c>
      <c r="P32" s="45">
        <v>1.1</v>
      </c>
      <c r="Q32" s="45">
        <v>0</v>
      </c>
      <c r="R32" s="45">
        <v>0</v>
      </c>
      <c r="S32" s="45">
        <v>6</v>
      </c>
      <c r="T32" s="45">
        <v>0</v>
      </c>
      <c r="U32" s="45">
        <v>0</v>
      </c>
      <c r="V32" s="45">
        <v>0</v>
      </c>
      <c r="W32" s="45">
        <v>10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15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190</v>
      </c>
      <c r="AR32" s="45">
        <v>0</v>
      </c>
      <c r="AS32" s="45">
        <v>190</v>
      </c>
      <c r="AT32" s="45">
        <v>0</v>
      </c>
      <c r="AU32" s="45">
        <v>0</v>
      </c>
      <c r="AV32" s="45">
        <v>0</v>
      </c>
      <c r="AW32" s="45">
        <v>190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</row>
    <row r="33" spans="1:66" ht="16.5" customHeight="1">
      <c r="A33" s="49">
        <v>24</v>
      </c>
      <c r="B33" s="47" t="s">
        <v>117</v>
      </c>
      <c r="C33" s="45">
        <f t="shared" si="0"/>
        <v>4691.932</v>
      </c>
      <c r="D33" s="45">
        <f t="shared" si="1"/>
        <v>1965.832</v>
      </c>
      <c r="E33" s="45">
        <f t="shared" si="2"/>
        <v>4691.4</v>
      </c>
      <c r="F33" s="45">
        <f t="shared" si="3"/>
        <v>1965.832</v>
      </c>
      <c r="G33" s="45">
        <f t="shared" si="4"/>
        <v>0.532</v>
      </c>
      <c r="H33" s="45">
        <f t="shared" si="5"/>
        <v>0</v>
      </c>
      <c r="I33" s="45">
        <v>4323.4</v>
      </c>
      <c r="J33" s="45">
        <v>1931.902</v>
      </c>
      <c r="K33" s="45">
        <v>0</v>
      </c>
      <c r="L33" s="45">
        <v>0</v>
      </c>
      <c r="M33" s="45">
        <v>133.5</v>
      </c>
      <c r="N33" s="45">
        <v>33.93</v>
      </c>
      <c r="O33" s="45">
        <v>67.5</v>
      </c>
      <c r="P33" s="45">
        <v>6.58</v>
      </c>
      <c r="Q33" s="45">
        <v>0</v>
      </c>
      <c r="R33" s="45">
        <v>0</v>
      </c>
      <c r="S33" s="45">
        <v>66</v>
      </c>
      <c r="T33" s="45">
        <v>27.35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234.5</v>
      </c>
      <c r="AR33" s="45">
        <v>0</v>
      </c>
      <c r="AS33" s="45">
        <v>234.5</v>
      </c>
      <c r="AT33" s="45">
        <v>0</v>
      </c>
      <c r="AU33" s="45">
        <v>0</v>
      </c>
      <c r="AV33" s="45">
        <v>0</v>
      </c>
      <c r="AW33" s="45">
        <v>234.5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0.532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</row>
    <row r="34" spans="1:66" ht="16.5" customHeight="1">
      <c r="A34" s="49">
        <v>25</v>
      </c>
      <c r="B34" s="47" t="s">
        <v>118</v>
      </c>
      <c r="C34" s="45">
        <f t="shared" si="0"/>
        <v>5581.036</v>
      </c>
      <c r="D34" s="45">
        <f t="shared" si="1"/>
        <v>1687.1930000000002</v>
      </c>
      <c r="E34" s="45">
        <f t="shared" si="2"/>
        <v>5562.9</v>
      </c>
      <c r="F34" s="45">
        <f t="shared" si="3"/>
        <v>2087.193</v>
      </c>
      <c r="G34" s="45">
        <f t="shared" si="4"/>
        <v>18.136000000000024</v>
      </c>
      <c r="H34" s="45">
        <f t="shared" si="5"/>
        <v>-400</v>
      </c>
      <c r="I34" s="45">
        <v>5194</v>
      </c>
      <c r="J34" s="45">
        <v>1986.573</v>
      </c>
      <c r="K34" s="45">
        <v>0</v>
      </c>
      <c r="L34" s="45">
        <v>0</v>
      </c>
      <c r="M34" s="45">
        <v>89.9</v>
      </c>
      <c r="N34" s="45">
        <v>19.12</v>
      </c>
      <c r="O34" s="45">
        <v>33.4</v>
      </c>
      <c r="P34" s="45">
        <v>8.62</v>
      </c>
      <c r="Q34" s="45">
        <v>0</v>
      </c>
      <c r="R34" s="45">
        <v>0</v>
      </c>
      <c r="S34" s="45">
        <v>21</v>
      </c>
      <c r="T34" s="45">
        <v>10.5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35.5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279</v>
      </c>
      <c r="AR34" s="45">
        <v>81.5</v>
      </c>
      <c r="AS34" s="45">
        <v>279</v>
      </c>
      <c r="AT34" s="45">
        <v>81.5</v>
      </c>
      <c r="AU34" s="45">
        <v>0</v>
      </c>
      <c r="AV34" s="45">
        <v>0</v>
      </c>
      <c r="AW34" s="45">
        <v>279</v>
      </c>
      <c r="AX34" s="45">
        <v>81.5</v>
      </c>
      <c r="AY34" s="45">
        <v>0</v>
      </c>
      <c r="AZ34" s="45">
        <v>0</v>
      </c>
      <c r="BA34" s="45">
        <v>0</v>
      </c>
      <c r="BB34" s="45">
        <v>0</v>
      </c>
      <c r="BC34" s="45">
        <v>418.136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-400</v>
      </c>
      <c r="BL34" s="45">
        <v>-400</v>
      </c>
      <c r="BM34" s="45">
        <v>0</v>
      </c>
      <c r="BN34" s="45">
        <v>0</v>
      </c>
    </row>
    <row r="35" spans="1:66" ht="16.5" customHeight="1">
      <c r="A35" s="49">
        <v>26</v>
      </c>
      <c r="B35" s="47" t="s">
        <v>119</v>
      </c>
      <c r="C35" s="45">
        <f t="shared" si="0"/>
        <v>3836.5991999999997</v>
      </c>
      <c r="D35" s="45">
        <f t="shared" si="1"/>
        <v>1795.46</v>
      </c>
      <c r="E35" s="45">
        <f t="shared" si="2"/>
        <v>3832.2</v>
      </c>
      <c r="F35" s="45">
        <f t="shared" si="3"/>
        <v>1795.46</v>
      </c>
      <c r="G35" s="45">
        <f t="shared" si="4"/>
        <v>4.3992</v>
      </c>
      <c r="H35" s="45">
        <f t="shared" si="5"/>
        <v>0</v>
      </c>
      <c r="I35" s="45">
        <v>3510</v>
      </c>
      <c r="J35" s="45">
        <v>1755</v>
      </c>
      <c r="K35" s="45">
        <v>0</v>
      </c>
      <c r="L35" s="45">
        <v>0</v>
      </c>
      <c r="M35" s="45">
        <v>130.2</v>
      </c>
      <c r="N35" s="45">
        <v>40.46</v>
      </c>
      <c r="O35" s="45">
        <v>10.2</v>
      </c>
      <c r="P35" s="45">
        <v>0</v>
      </c>
      <c r="Q35" s="45">
        <v>0</v>
      </c>
      <c r="R35" s="45">
        <v>0</v>
      </c>
      <c r="S35" s="45">
        <v>104</v>
      </c>
      <c r="T35" s="45">
        <v>40.46</v>
      </c>
      <c r="U35" s="45">
        <v>0</v>
      </c>
      <c r="V35" s="45">
        <v>0</v>
      </c>
      <c r="W35" s="45">
        <v>6.7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9.3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192</v>
      </c>
      <c r="AR35" s="45">
        <v>0</v>
      </c>
      <c r="AS35" s="45">
        <v>192</v>
      </c>
      <c r="AT35" s="45">
        <v>0</v>
      </c>
      <c r="AU35" s="45">
        <v>0</v>
      </c>
      <c r="AV35" s="45">
        <v>0</v>
      </c>
      <c r="AW35" s="45">
        <v>192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4.3992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</row>
    <row r="36" spans="1:66" ht="16.5" customHeight="1">
      <c r="A36" s="49">
        <v>27</v>
      </c>
      <c r="B36" s="47" t="s">
        <v>120</v>
      </c>
      <c r="C36" s="45">
        <f t="shared" si="0"/>
        <v>4106.3099999999995</v>
      </c>
      <c r="D36" s="45">
        <f t="shared" si="1"/>
        <v>1568.954</v>
      </c>
      <c r="E36" s="45">
        <f t="shared" si="2"/>
        <v>3964.1</v>
      </c>
      <c r="F36" s="45">
        <f t="shared" si="3"/>
        <v>1568.954</v>
      </c>
      <c r="G36" s="45">
        <f t="shared" si="4"/>
        <v>142.21</v>
      </c>
      <c r="H36" s="45">
        <f t="shared" si="5"/>
        <v>0</v>
      </c>
      <c r="I36" s="45">
        <v>3444</v>
      </c>
      <c r="J36" s="45">
        <v>1462.769</v>
      </c>
      <c r="K36" s="45">
        <v>0</v>
      </c>
      <c r="L36" s="45">
        <v>0</v>
      </c>
      <c r="M36" s="45">
        <v>320.1</v>
      </c>
      <c r="N36" s="45">
        <v>106.185</v>
      </c>
      <c r="O36" s="45">
        <v>150.6</v>
      </c>
      <c r="P36" s="45">
        <v>40.185</v>
      </c>
      <c r="Q36" s="45">
        <v>0</v>
      </c>
      <c r="R36" s="45">
        <v>0</v>
      </c>
      <c r="S36" s="45">
        <v>132</v>
      </c>
      <c r="T36" s="45">
        <v>66</v>
      </c>
      <c r="U36" s="45">
        <v>0</v>
      </c>
      <c r="V36" s="45">
        <v>0</v>
      </c>
      <c r="W36" s="45">
        <v>27.5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10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200</v>
      </c>
      <c r="AR36" s="45">
        <v>0</v>
      </c>
      <c r="AS36" s="45">
        <v>200</v>
      </c>
      <c r="AT36" s="45">
        <v>0</v>
      </c>
      <c r="AU36" s="45">
        <v>0</v>
      </c>
      <c r="AV36" s="45">
        <v>0</v>
      </c>
      <c r="AW36" s="45">
        <v>200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142.21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</row>
    <row r="37" spans="1:66" ht="16.5" customHeight="1">
      <c r="A37" s="49">
        <v>28</v>
      </c>
      <c r="B37" s="47" t="s">
        <v>121</v>
      </c>
      <c r="C37" s="45">
        <f t="shared" si="0"/>
        <v>56022.250400000004</v>
      </c>
      <c r="D37" s="45">
        <f t="shared" si="1"/>
        <v>14402.222000000002</v>
      </c>
      <c r="E37" s="45">
        <f t="shared" si="2"/>
        <v>50199.8</v>
      </c>
      <c r="F37" s="45">
        <f t="shared" si="3"/>
        <v>20595.222</v>
      </c>
      <c r="G37" s="45">
        <f t="shared" si="4"/>
        <v>5822.4504</v>
      </c>
      <c r="H37" s="45">
        <f t="shared" si="5"/>
        <v>-6193</v>
      </c>
      <c r="I37" s="45">
        <v>31000</v>
      </c>
      <c r="J37" s="45">
        <v>13244.622</v>
      </c>
      <c r="K37" s="45">
        <v>0</v>
      </c>
      <c r="L37" s="45">
        <v>0</v>
      </c>
      <c r="M37" s="45">
        <v>4050</v>
      </c>
      <c r="N37" s="45">
        <v>1740.6</v>
      </c>
      <c r="O37" s="45">
        <v>900</v>
      </c>
      <c r="P37" s="45">
        <v>533</v>
      </c>
      <c r="Q37" s="45">
        <v>70</v>
      </c>
      <c r="R37" s="45">
        <v>21.96</v>
      </c>
      <c r="S37" s="45">
        <v>130</v>
      </c>
      <c r="T37" s="45">
        <v>33</v>
      </c>
      <c r="U37" s="45">
        <v>400</v>
      </c>
      <c r="V37" s="45">
        <v>110</v>
      </c>
      <c r="W37" s="45">
        <v>250</v>
      </c>
      <c r="X37" s="45">
        <v>0</v>
      </c>
      <c r="Y37" s="45">
        <v>0</v>
      </c>
      <c r="Z37" s="45">
        <v>0</v>
      </c>
      <c r="AA37" s="45">
        <v>400</v>
      </c>
      <c r="AB37" s="45">
        <v>0</v>
      </c>
      <c r="AC37" s="45">
        <v>1850</v>
      </c>
      <c r="AD37" s="45">
        <v>1042.64</v>
      </c>
      <c r="AE37" s="45">
        <v>0</v>
      </c>
      <c r="AF37" s="45">
        <v>0</v>
      </c>
      <c r="AG37" s="45">
        <v>10000</v>
      </c>
      <c r="AH37" s="45">
        <v>4090</v>
      </c>
      <c r="AI37" s="45">
        <v>10000</v>
      </c>
      <c r="AJ37" s="45">
        <v>4090</v>
      </c>
      <c r="AK37" s="45">
        <v>0</v>
      </c>
      <c r="AL37" s="45">
        <v>0</v>
      </c>
      <c r="AM37" s="45">
        <v>0</v>
      </c>
      <c r="AN37" s="45">
        <v>0</v>
      </c>
      <c r="AO37" s="45">
        <v>1500</v>
      </c>
      <c r="AP37" s="45">
        <v>1495</v>
      </c>
      <c r="AQ37" s="45">
        <v>3649.8</v>
      </c>
      <c r="AR37" s="45">
        <v>25</v>
      </c>
      <c r="AS37" s="45">
        <v>3649.8</v>
      </c>
      <c r="AT37" s="45">
        <v>25</v>
      </c>
      <c r="AU37" s="45">
        <v>0</v>
      </c>
      <c r="AV37" s="45">
        <v>0</v>
      </c>
      <c r="AW37" s="45">
        <v>3649.8</v>
      </c>
      <c r="AX37" s="45">
        <v>25</v>
      </c>
      <c r="AY37" s="45">
        <v>0</v>
      </c>
      <c r="AZ37" s="45">
        <v>0</v>
      </c>
      <c r="BA37" s="45">
        <v>0</v>
      </c>
      <c r="BB37" s="45">
        <v>0</v>
      </c>
      <c r="BC37" s="45">
        <v>10965.4504</v>
      </c>
      <c r="BD37" s="45">
        <v>0</v>
      </c>
      <c r="BE37" s="45">
        <v>857</v>
      </c>
      <c r="BF37" s="45">
        <v>107</v>
      </c>
      <c r="BG37" s="45">
        <v>0</v>
      </c>
      <c r="BH37" s="45">
        <v>0</v>
      </c>
      <c r="BI37" s="45">
        <v>0</v>
      </c>
      <c r="BJ37" s="45">
        <v>0</v>
      </c>
      <c r="BK37" s="45">
        <v>-6000</v>
      </c>
      <c r="BL37" s="45">
        <v>-6300</v>
      </c>
      <c r="BM37" s="45">
        <v>0</v>
      </c>
      <c r="BN37" s="45">
        <v>0</v>
      </c>
    </row>
    <row r="38" spans="1:66" ht="16.5" customHeight="1">
      <c r="A38" s="49">
        <v>29</v>
      </c>
      <c r="B38" s="47" t="s">
        <v>122</v>
      </c>
      <c r="C38" s="45">
        <f t="shared" si="0"/>
        <v>4164.3</v>
      </c>
      <c r="D38" s="45">
        <f t="shared" si="1"/>
        <v>1580.4899999999998</v>
      </c>
      <c r="E38" s="45">
        <f t="shared" si="2"/>
        <v>4164.3</v>
      </c>
      <c r="F38" s="45">
        <f t="shared" si="3"/>
        <v>1580.4899999999998</v>
      </c>
      <c r="G38" s="45">
        <f t="shared" si="4"/>
        <v>0</v>
      </c>
      <c r="H38" s="45">
        <f t="shared" si="5"/>
        <v>0</v>
      </c>
      <c r="I38" s="45">
        <v>3921.1</v>
      </c>
      <c r="J38" s="45">
        <v>1565.87</v>
      </c>
      <c r="K38" s="45">
        <v>0</v>
      </c>
      <c r="L38" s="45">
        <v>0</v>
      </c>
      <c r="M38" s="45">
        <v>35</v>
      </c>
      <c r="N38" s="45">
        <v>14.62</v>
      </c>
      <c r="O38" s="45">
        <v>20</v>
      </c>
      <c r="P38" s="45">
        <v>9.62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15</v>
      </c>
      <c r="AD38" s="45">
        <v>5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208.2</v>
      </c>
      <c r="AR38" s="45">
        <v>0</v>
      </c>
      <c r="AS38" s="45">
        <v>208.2</v>
      </c>
      <c r="AT38" s="45">
        <v>0</v>
      </c>
      <c r="AU38" s="45">
        <v>0</v>
      </c>
      <c r="AV38" s="45">
        <v>0</v>
      </c>
      <c r="AW38" s="45">
        <v>208.2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</row>
    <row r="39" spans="1:66" ht="16.5" customHeight="1">
      <c r="A39" s="49">
        <v>30</v>
      </c>
      <c r="B39" s="47" t="s">
        <v>123</v>
      </c>
      <c r="C39" s="45">
        <f t="shared" si="0"/>
        <v>15904.706</v>
      </c>
      <c r="D39" s="45">
        <f t="shared" si="1"/>
        <v>3443.5440000000003</v>
      </c>
      <c r="E39" s="45">
        <f t="shared" si="2"/>
        <v>6563</v>
      </c>
      <c r="F39" s="45">
        <f t="shared" si="3"/>
        <v>2798.5440000000003</v>
      </c>
      <c r="G39" s="45">
        <f t="shared" si="4"/>
        <v>9341.706</v>
      </c>
      <c r="H39" s="45">
        <f t="shared" si="5"/>
        <v>645</v>
      </c>
      <c r="I39" s="45">
        <v>5441.4</v>
      </c>
      <c r="J39" s="45">
        <v>2462.481</v>
      </c>
      <c r="K39" s="45">
        <v>0</v>
      </c>
      <c r="L39" s="45">
        <v>0</v>
      </c>
      <c r="M39" s="45">
        <v>605</v>
      </c>
      <c r="N39" s="45">
        <v>336.063</v>
      </c>
      <c r="O39" s="45">
        <v>150</v>
      </c>
      <c r="P39" s="45">
        <v>106.063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305</v>
      </c>
      <c r="X39" s="45">
        <v>130</v>
      </c>
      <c r="Y39" s="45">
        <v>210</v>
      </c>
      <c r="Z39" s="45">
        <v>110</v>
      </c>
      <c r="AA39" s="45">
        <v>0</v>
      </c>
      <c r="AB39" s="45">
        <v>0</v>
      </c>
      <c r="AC39" s="45">
        <v>150</v>
      </c>
      <c r="AD39" s="45">
        <v>100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516.6</v>
      </c>
      <c r="AR39" s="45">
        <v>0</v>
      </c>
      <c r="AS39" s="45">
        <v>516.6</v>
      </c>
      <c r="AT39" s="45">
        <v>0</v>
      </c>
      <c r="AU39" s="45">
        <v>0</v>
      </c>
      <c r="AV39" s="45">
        <v>0</v>
      </c>
      <c r="AW39" s="45">
        <v>516.6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8541.706</v>
      </c>
      <c r="BD39" s="45">
        <v>0</v>
      </c>
      <c r="BE39" s="45">
        <v>800</v>
      </c>
      <c r="BF39" s="45">
        <v>645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</row>
    <row r="40" spans="1:66" ht="16.5" customHeight="1">
      <c r="A40" s="49">
        <v>31</v>
      </c>
      <c r="B40" s="47" t="s">
        <v>124</v>
      </c>
      <c r="C40" s="45">
        <f t="shared" si="0"/>
        <v>4145</v>
      </c>
      <c r="D40" s="45">
        <f t="shared" si="1"/>
        <v>1987.111</v>
      </c>
      <c r="E40" s="45">
        <f t="shared" si="2"/>
        <v>4145</v>
      </c>
      <c r="F40" s="45">
        <f t="shared" si="3"/>
        <v>1987.111</v>
      </c>
      <c r="G40" s="45">
        <f t="shared" si="4"/>
        <v>0</v>
      </c>
      <c r="H40" s="45">
        <f t="shared" si="5"/>
        <v>0</v>
      </c>
      <c r="I40" s="45">
        <v>3840</v>
      </c>
      <c r="J40" s="45">
        <v>1937.111</v>
      </c>
      <c r="K40" s="45">
        <v>0</v>
      </c>
      <c r="L40" s="45">
        <v>0</v>
      </c>
      <c r="M40" s="45">
        <v>98</v>
      </c>
      <c r="N40" s="45">
        <v>50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8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90</v>
      </c>
      <c r="AD40" s="45">
        <v>50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207</v>
      </c>
      <c r="AR40" s="45">
        <v>0</v>
      </c>
      <c r="AS40" s="45">
        <v>207</v>
      </c>
      <c r="AT40" s="45">
        <v>0</v>
      </c>
      <c r="AU40" s="45">
        <v>0</v>
      </c>
      <c r="AV40" s="45">
        <v>0</v>
      </c>
      <c r="AW40" s="45">
        <v>207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0.6</v>
      </c>
      <c r="BD40" s="45">
        <v>0</v>
      </c>
      <c r="BE40" s="45">
        <v>123.872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-124.472</v>
      </c>
      <c r="BL40" s="45">
        <v>0</v>
      </c>
      <c r="BM40" s="45">
        <v>0</v>
      </c>
      <c r="BN40" s="45">
        <v>0</v>
      </c>
    </row>
    <row r="41" spans="1:66" ht="16.5" customHeight="1">
      <c r="A41" s="49">
        <v>32</v>
      </c>
      <c r="B41" s="47" t="s">
        <v>125</v>
      </c>
      <c r="C41" s="45">
        <f t="shared" si="0"/>
        <v>4526.299999999999</v>
      </c>
      <c r="D41" s="45">
        <f t="shared" si="1"/>
        <v>2132.444</v>
      </c>
      <c r="E41" s="45">
        <f t="shared" si="2"/>
        <v>4526.299999999999</v>
      </c>
      <c r="F41" s="45">
        <f t="shared" si="3"/>
        <v>2132.444</v>
      </c>
      <c r="G41" s="45">
        <f t="shared" si="4"/>
        <v>0</v>
      </c>
      <c r="H41" s="45">
        <f t="shared" si="5"/>
        <v>0</v>
      </c>
      <c r="I41" s="45">
        <v>4299.9</v>
      </c>
      <c r="J41" s="45">
        <v>2132.444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226.4</v>
      </c>
      <c r="AR41" s="45">
        <v>0</v>
      </c>
      <c r="AS41" s="45">
        <v>226.4</v>
      </c>
      <c r="AT41" s="45">
        <v>0</v>
      </c>
      <c r="AU41" s="45">
        <v>0</v>
      </c>
      <c r="AV41" s="45">
        <v>0</v>
      </c>
      <c r="AW41" s="45">
        <v>226.4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</row>
    <row r="42" spans="1:66" ht="16.5" customHeight="1">
      <c r="A42" s="49">
        <v>33</v>
      </c>
      <c r="B42" s="47" t="s">
        <v>126</v>
      </c>
      <c r="C42" s="45">
        <f aca="true" t="shared" si="6" ref="C42:C73">E42+G42-BA42</f>
        <v>4376.9</v>
      </c>
      <c r="D42" s="45">
        <f aca="true" t="shared" si="7" ref="D42:D73">F42+H42-BB42</f>
        <v>1706.877</v>
      </c>
      <c r="E42" s="45">
        <f t="shared" si="2"/>
        <v>4376.9</v>
      </c>
      <c r="F42" s="45">
        <f t="shared" si="3"/>
        <v>1706.877</v>
      </c>
      <c r="G42" s="45">
        <f t="shared" si="4"/>
        <v>0</v>
      </c>
      <c r="H42" s="45">
        <f t="shared" si="5"/>
        <v>0</v>
      </c>
      <c r="I42" s="45">
        <v>4132.9</v>
      </c>
      <c r="J42" s="45">
        <v>1706.877</v>
      </c>
      <c r="K42" s="45">
        <v>0</v>
      </c>
      <c r="L42" s="45">
        <v>0</v>
      </c>
      <c r="M42" s="45">
        <v>25</v>
      </c>
      <c r="N42" s="45">
        <v>0</v>
      </c>
      <c r="O42" s="45">
        <v>15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10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219</v>
      </c>
      <c r="AR42" s="45">
        <v>0</v>
      </c>
      <c r="AS42" s="45">
        <v>219</v>
      </c>
      <c r="AT42" s="45">
        <v>0</v>
      </c>
      <c r="AU42" s="45">
        <v>0</v>
      </c>
      <c r="AV42" s="45">
        <v>0</v>
      </c>
      <c r="AW42" s="45">
        <v>219</v>
      </c>
      <c r="AX42" s="45">
        <v>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</row>
    <row r="43" spans="1:66" ht="16.5" customHeight="1">
      <c r="A43" s="49">
        <v>34</v>
      </c>
      <c r="B43" s="47" t="s">
        <v>127</v>
      </c>
      <c r="C43" s="45">
        <f t="shared" si="6"/>
        <v>5219.5088000000005</v>
      </c>
      <c r="D43" s="45">
        <f t="shared" si="7"/>
        <v>1884.895</v>
      </c>
      <c r="E43" s="45">
        <f t="shared" si="2"/>
        <v>5195.3</v>
      </c>
      <c r="F43" s="45">
        <f t="shared" si="3"/>
        <v>1884.895</v>
      </c>
      <c r="G43" s="45">
        <f t="shared" si="4"/>
        <v>24.2088</v>
      </c>
      <c r="H43" s="45">
        <f t="shared" si="5"/>
        <v>0</v>
      </c>
      <c r="I43" s="45">
        <v>4935.6</v>
      </c>
      <c r="J43" s="45">
        <v>1859.195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259.7</v>
      </c>
      <c r="AR43" s="45">
        <v>25.7</v>
      </c>
      <c r="AS43" s="45">
        <v>259.7</v>
      </c>
      <c r="AT43" s="45">
        <v>25.7</v>
      </c>
      <c r="AU43" s="45">
        <v>0</v>
      </c>
      <c r="AV43" s="45">
        <v>0</v>
      </c>
      <c r="AW43" s="45">
        <v>259.7</v>
      </c>
      <c r="AX43" s="45">
        <v>25.7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24.2088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</row>
    <row r="44" spans="1:66" ht="16.5" customHeight="1">
      <c r="A44" s="49">
        <v>35</v>
      </c>
      <c r="B44" s="47" t="s">
        <v>128</v>
      </c>
      <c r="C44" s="45">
        <f t="shared" si="6"/>
        <v>5976.075</v>
      </c>
      <c r="D44" s="45">
        <f t="shared" si="7"/>
        <v>2395.6</v>
      </c>
      <c r="E44" s="45">
        <f t="shared" si="2"/>
        <v>5345</v>
      </c>
      <c r="F44" s="45">
        <f t="shared" si="3"/>
        <v>2395.6</v>
      </c>
      <c r="G44" s="45">
        <f t="shared" si="4"/>
        <v>631.075</v>
      </c>
      <c r="H44" s="45">
        <f t="shared" si="5"/>
        <v>0</v>
      </c>
      <c r="I44" s="45">
        <v>4540</v>
      </c>
      <c r="J44" s="45">
        <v>2105.6</v>
      </c>
      <c r="K44" s="45">
        <v>0</v>
      </c>
      <c r="L44" s="45">
        <v>0</v>
      </c>
      <c r="M44" s="45">
        <v>538</v>
      </c>
      <c r="N44" s="45">
        <v>290</v>
      </c>
      <c r="O44" s="45">
        <v>200</v>
      </c>
      <c r="P44" s="45">
        <v>120</v>
      </c>
      <c r="Q44" s="45">
        <v>0</v>
      </c>
      <c r="R44" s="45">
        <v>0</v>
      </c>
      <c r="S44" s="45">
        <v>0</v>
      </c>
      <c r="T44" s="45">
        <v>0</v>
      </c>
      <c r="U44" s="45">
        <v>70</v>
      </c>
      <c r="V44" s="45">
        <v>70</v>
      </c>
      <c r="W44" s="45">
        <v>18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250</v>
      </c>
      <c r="AD44" s="45">
        <v>100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267</v>
      </c>
      <c r="AR44" s="45">
        <v>0</v>
      </c>
      <c r="AS44" s="45">
        <v>267</v>
      </c>
      <c r="AT44" s="45">
        <v>0</v>
      </c>
      <c r="AU44" s="45">
        <v>0</v>
      </c>
      <c r="AV44" s="45">
        <v>0</v>
      </c>
      <c r="AW44" s="45">
        <v>267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631.075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</row>
    <row r="45" spans="1:66" ht="16.5" customHeight="1">
      <c r="A45" s="49">
        <v>36</v>
      </c>
      <c r="B45" s="47" t="s">
        <v>129</v>
      </c>
      <c r="C45" s="45">
        <f t="shared" si="6"/>
        <v>4012.614</v>
      </c>
      <c r="D45" s="45">
        <f t="shared" si="7"/>
        <v>2054.522</v>
      </c>
      <c r="E45" s="45">
        <f t="shared" si="2"/>
        <v>3973.6</v>
      </c>
      <c r="F45" s="45">
        <f t="shared" si="3"/>
        <v>2054.522</v>
      </c>
      <c r="G45" s="45">
        <f t="shared" si="4"/>
        <v>39.014</v>
      </c>
      <c r="H45" s="45">
        <f t="shared" si="5"/>
        <v>0</v>
      </c>
      <c r="I45" s="45">
        <v>3749.9</v>
      </c>
      <c r="J45" s="45">
        <v>2049.522</v>
      </c>
      <c r="K45" s="45">
        <v>0</v>
      </c>
      <c r="L45" s="45">
        <v>0</v>
      </c>
      <c r="M45" s="45">
        <v>25</v>
      </c>
      <c r="N45" s="45">
        <v>5</v>
      </c>
      <c r="O45" s="45">
        <v>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20</v>
      </c>
      <c r="X45" s="45">
        <v>5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198.7</v>
      </c>
      <c r="AR45" s="45">
        <v>0</v>
      </c>
      <c r="AS45" s="45">
        <v>198.7</v>
      </c>
      <c r="AT45" s="45">
        <v>0</v>
      </c>
      <c r="AU45" s="45">
        <v>0</v>
      </c>
      <c r="AV45" s="45">
        <v>0</v>
      </c>
      <c r="AW45" s="45">
        <v>198.7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39.014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</row>
    <row r="46" spans="1:66" ht="16.5" customHeight="1">
      <c r="A46" s="49">
        <v>37</v>
      </c>
      <c r="B46" s="47" t="s">
        <v>130</v>
      </c>
      <c r="C46" s="45">
        <f t="shared" si="6"/>
        <v>7672.1</v>
      </c>
      <c r="D46" s="45">
        <f t="shared" si="7"/>
        <v>3855.9739999999997</v>
      </c>
      <c r="E46" s="45">
        <f t="shared" si="2"/>
        <v>7672.1</v>
      </c>
      <c r="F46" s="45">
        <f t="shared" si="3"/>
        <v>3855.9739999999997</v>
      </c>
      <c r="G46" s="45">
        <f t="shared" si="4"/>
        <v>0</v>
      </c>
      <c r="H46" s="45">
        <f t="shared" si="5"/>
        <v>0</v>
      </c>
      <c r="I46" s="45">
        <v>7114</v>
      </c>
      <c r="J46" s="45">
        <v>3740.124</v>
      </c>
      <c r="K46" s="45">
        <v>0</v>
      </c>
      <c r="L46" s="45">
        <v>0</v>
      </c>
      <c r="M46" s="45">
        <v>442</v>
      </c>
      <c r="N46" s="45">
        <v>115.85</v>
      </c>
      <c r="O46" s="45">
        <v>150</v>
      </c>
      <c r="P46" s="45">
        <v>32.85</v>
      </c>
      <c r="Q46" s="45">
        <v>0</v>
      </c>
      <c r="R46" s="45">
        <v>0</v>
      </c>
      <c r="S46" s="45">
        <v>100</v>
      </c>
      <c r="T46" s="45">
        <v>51</v>
      </c>
      <c r="U46" s="45">
        <v>0</v>
      </c>
      <c r="V46" s="45">
        <v>0</v>
      </c>
      <c r="W46" s="45">
        <v>90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70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116.1</v>
      </c>
      <c r="AR46" s="45">
        <v>0</v>
      </c>
      <c r="AS46" s="45">
        <v>116.1</v>
      </c>
      <c r="AT46" s="45">
        <v>0</v>
      </c>
      <c r="AU46" s="45">
        <v>0</v>
      </c>
      <c r="AV46" s="45">
        <v>0</v>
      </c>
      <c r="AW46" s="45">
        <v>92.6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</row>
    <row r="47" spans="1:66" ht="16.5" customHeight="1">
      <c r="A47" s="49">
        <v>38</v>
      </c>
      <c r="B47" s="47" t="s">
        <v>131</v>
      </c>
      <c r="C47" s="45">
        <f t="shared" si="6"/>
        <v>871180.8659</v>
      </c>
      <c r="D47" s="45">
        <f t="shared" si="7"/>
        <v>335809.65820000006</v>
      </c>
      <c r="E47" s="45">
        <f t="shared" si="2"/>
        <v>779183.7189999999</v>
      </c>
      <c r="F47" s="45">
        <f t="shared" si="3"/>
        <v>334927.61000000004</v>
      </c>
      <c r="G47" s="45">
        <f t="shared" si="4"/>
        <v>96997.1469</v>
      </c>
      <c r="H47" s="45">
        <f t="shared" si="5"/>
        <v>882.0482000000002</v>
      </c>
      <c r="I47" s="45">
        <v>154470.379</v>
      </c>
      <c r="J47" s="45">
        <v>66230.11</v>
      </c>
      <c r="K47" s="45">
        <v>0</v>
      </c>
      <c r="L47" s="45">
        <v>0</v>
      </c>
      <c r="M47" s="45">
        <v>123183.62</v>
      </c>
      <c r="N47" s="45">
        <v>34381.21</v>
      </c>
      <c r="O47" s="45">
        <v>30865.55</v>
      </c>
      <c r="P47" s="45">
        <v>11815.223</v>
      </c>
      <c r="Q47" s="45">
        <v>1800</v>
      </c>
      <c r="R47" s="45">
        <v>0</v>
      </c>
      <c r="S47" s="45">
        <v>7370.65</v>
      </c>
      <c r="T47" s="45">
        <v>1723.827</v>
      </c>
      <c r="U47" s="45">
        <v>7300</v>
      </c>
      <c r="V47" s="45">
        <v>470</v>
      </c>
      <c r="W47" s="45">
        <v>27471.42</v>
      </c>
      <c r="X47" s="45">
        <v>8076.32</v>
      </c>
      <c r="Y47" s="45">
        <v>16550</v>
      </c>
      <c r="Z47" s="45">
        <v>3498</v>
      </c>
      <c r="AA47" s="45">
        <v>6000</v>
      </c>
      <c r="AB47" s="45">
        <v>238</v>
      </c>
      <c r="AC47" s="45">
        <v>30476</v>
      </c>
      <c r="AD47" s="45">
        <v>11845.84</v>
      </c>
      <c r="AE47" s="45">
        <v>0</v>
      </c>
      <c r="AF47" s="45">
        <v>0</v>
      </c>
      <c r="AG47" s="45">
        <v>463305.3</v>
      </c>
      <c r="AH47" s="45">
        <v>225879.59</v>
      </c>
      <c r="AI47" s="45">
        <v>463305.3</v>
      </c>
      <c r="AJ47" s="45">
        <v>225879.59</v>
      </c>
      <c r="AK47" s="45">
        <v>0</v>
      </c>
      <c r="AL47" s="45">
        <v>0</v>
      </c>
      <c r="AM47" s="45">
        <v>0</v>
      </c>
      <c r="AN47" s="45">
        <v>0</v>
      </c>
      <c r="AO47" s="45">
        <v>12000</v>
      </c>
      <c r="AP47" s="45">
        <v>6566</v>
      </c>
      <c r="AQ47" s="45">
        <v>21224.42</v>
      </c>
      <c r="AR47" s="45">
        <v>1870.7</v>
      </c>
      <c r="AS47" s="45">
        <v>26224.42</v>
      </c>
      <c r="AT47" s="45">
        <v>1870.7</v>
      </c>
      <c r="AU47" s="45">
        <v>0</v>
      </c>
      <c r="AV47" s="45">
        <v>0</v>
      </c>
      <c r="AW47" s="45">
        <v>21511.5</v>
      </c>
      <c r="AX47" s="45">
        <v>865</v>
      </c>
      <c r="AY47" s="45">
        <v>0</v>
      </c>
      <c r="AZ47" s="45">
        <v>0</v>
      </c>
      <c r="BA47" s="45">
        <v>5000</v>
      </c>
      <c r="BB47" s="45">
        <v>0</v>
      </c>
      <c r="BC47" s="45">
        <v>93357.1469</v>
      </c>
      <c r="BD47" s="45">
        <v>6740.03</v>
      </c>
      <c r="BE47" s="45">
        <v>8640</v>
      </c>
      <c r="BF47" s="45">
        <v>1384</v>
      </c>
      <c r="BG47" s="45">
        <v>0</v>
      </c>
      <c r="BH47" s="45">
        <v>0</v>
      </c>
      <c r="BI47" s="45">
        <v>0</v>
      </c>
      <c r="BJ47" s="45">
        <v>-1549.2</v>
      </c>
      <c r="BK47" s="45">
        <v>-5000</v>
      </c>
      <c r="BL47" s="45">
        <v>-5692.7818</v>
      </c>
      <c r="BM47" s="45">
        <v>0</v>
      </c>
      <c r="BN47" s="45">
        <v>0</v>
      </c>
    </row>
    <row r="48" spans="1:66" ht="16.5" customHeight="1">
      <c r="A48" s="49">
        <v>39</v>
      </c>
      <c r="B48" s="47" t="s">
        <v>132</v>
      </c>
      <c r="C48" s="45">
        <f t="shared" si="6"/>
        <v>190131.6533</v>
      </c>
      <c r="D48" s="45">
        <f t="shared" si="7"/>
        <v>75851.01000000001</v>
      </c>
      <c r="E48" s="45">
        <f t="shared" si="2"/>
        <v>169449.122</v>
      </c>
      <c r="F48" s="45">
        <f t="shared" si="3"/>
        <v>66427.009</v>
      </c>
      <c r="G48" s="45">
        <f t="shared" si="4"/>
        <v>20682.5313</v>
      </c>
      <c r="H48" s="45">
        <f t="shared" si="5"/>
        <v>9424.001</v>
      </c>
      <c r="I48" s="45">
        <v>78413.738</v>
      </c>
      <c r="J48" s="45">
        <v>32677.556</v>
      </c>
      <c r="K48" s="45">
        <v>0</v>
      </c>
      <c r="L48" s="45">
        <v>0</v>
      </c>
      <c r="M48" s="45">
        <v>36565.384</v>
      </c>
      <c r="N48" s="45">
        <v>7981.463</v>
      </c>
      <c r="O48" s="45">
        <v>3000</v>
      </c>
      <c r="P48" s="45">
        <v>2441.216</v>
      </c>
      <c r="Q48" s="45">
        <v>1200</v>
      </c>
      <c r="R48" s="45">
        <v>102.6</v>
      </c>
      <c r="S48" s="45">
        <v>1200</v>
      </c>
      <c r="T48" s="45">
        <v>443.492</v>
      </c>
      <c r="U48" s="45">
        <v>2600</v>
      </c>
      <c r="V48" s="45">
        <v>1309</v>
      </c>
      <c r="W48" s="45">
        <v>3100</v>
      </c>
      <c r="X48" s="45">
        <v>801</v>
      </c>
      <c r="Y48" s="45">
        <v>200</v>
      </c>
      <c r="Z48" s="45">
        <v>0</v>
      </c>
      <c r="AA48" s="45">
        <v>6705.384</v>
      </c>
      <c r="AB48" s="45">
        <v>260</v>
      </c>
      <c r="AC48" s="45">
        <v>17200</v>
      </c>
      <c r="AD48" s="45">
        <v>1998.155</v>
      </c>
      <c r="AE48" s="45">
        <v>0</v>
      </c>
      <c r="AF48" s="45">
        <v>0</v>
      </c>
      <c r="AG48" s="45">
        <v>40000</v>
      </c>
      <c r="AH48" s="45">
        <v>20830.202</v>
      </c>
      <c r="AI48" s="45">
        <v>40000</v>
      </c>
      <c r="AJ48" s="45">
        <v>20830.202</v>
      </c>
      <c r="AK48" s="45">
        <v>0</v>
      </c>
      <c r="AL48" s="45">
        <v>0</v>
      </c>
      <c r="AM48" s="45">
        <v>0</v>
      </c>
      <c r="AN48" s="45">
        <v>0</v>
      </c>
      <c r="AO48" s="45">
        <v>4000</v>
      </c>
      <c r="AP48" s="45">
        <v>2510</v>
      </c>
      <c r="AQ48" s="45">
        <v>10470</v>
      </c>
      <c r="AR48" s="45">
        <v>2427.788</v>
      </c>
      <c r="AS48" s="45">
        <v>10470</v>
      </c>
      <c r="AT48" s="45">
        <v>2427.788</v>
      </c>
      <c r="AU48" s="45">
        <v>0</v>
      </c>
      <c r="AV48" s="45">
        <v>0</v>
      </c>
      <c r="AW48" s="45">
        <v>10000</v>
      </c>
      <c r="AX48" s="45">
        <v>2368</v>
      </c>
      <c r="AY48" s="45">
        <v>0</v>
      </c>
      <c r="AZ48" s="45">
        <v>0</v>
      </c>
      <c r="BA48" s="45">
        <v>0</v>
      </c>
      <c r="BB48" s="45">
        <v>0</v>
      </c>
      <c r="BC48" s="45">
        <v>15000</v>
      </c>
      <c r="BD48" s="45">
        <v>13794.545</v>
      </c>
      <c r="BE48" s="45">
        <v>5682.5313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-4370.544</v>
      </c>
      <c r="BM48" s="45">
        <v>0</v>
      </c>
      <c r="BN48" s="45">
        <v>0</v>
      </c>
    </row>
    <row r="49" spans="1:66" ht="16.5" customHeight="1">
      <c r="A49" s="49">
        <v>40</v>
      </c>
      <c r="B49" s="47" t="s">
        <v>133</v>
      </c>
      <c r="C49" s="45">
        <f t="shared" si="6"/>
        <v>195278.8176</v>
      </c>
      <c r="D49" s="45">
        <f t="shared" si="7"/>
        <v>67097.815</v>
      </c>
      <c r="E49" s="45">
        <f t="shared" si="2"/>
        <v>152772.135</v>
      </c>
      <c r="F49" s="45">
        <f t="shared" si="3"/>
        <v>65314.715000000004</v>
      </c>
      <c r="G49" s="45">
        <f t="shared" si="4"/>
        <v>42506.6826</v>
      </c>
      <c r="H49" s="45">
        <f t="shared" si="5"/>
        <v>1783.1</v>
      </c>
      <c r="I49" s="45">
        <v>72000</v>
      </c>
      <c r="J49" s="45">
        <v>35479.263</v>
      </c>
      <c r="K49" s="45">
        <v>0</v>
      </c>
      <c r="L49" s="45">
        <v>0</v>
      </c>
      <c r="M49" s="45">
        <v>33284</v>
      </c>
      <c r="N49" s="45">
        <v>10539.052</v>
      </c>
      <c r="O49" s="45">
        <v>3550</v>
      </c>
      <c r="P49" s="45">
        <v>1433.561</v>
      </c>
      <c r="Q49" s="45">
        <v>7000</v>
      </c>
      <c r="R49" s="45">
        <v>2520</v>
      </c>
      <c r="S49" s="45">
        <v>1700</v>
      </c>
      <c r="T49" s="45">
        <v>332.217</v>
      </c>
      <c r="U49" s="45">
        <v>1680</v>
      </c>
      <c r="V49" s="45">
        <v>799</v>
      </c>
      <c r="W49" s="45">
        <v>4966</v>
      </c>
      <c r="X49" s="45">
        <v>1282</v>
      </c>
      <c r="Y49" s="45">
        <v>3250</v>
      </c>
      <c r="Z49" s="45">
        <v>465</v>
      </c>
      <c r="AA49" s="45">
        <v>650</v>
      </c>
      <c r="AB49" s="45">
        <v>102.4</v>
      </c>
      <c r="AC49" s="45">
        <v>10738</v>
      </c>
      <c r="AD49" s="45">
        <v>2978.874</v>
      </c>
      <c r="AE49" s="45">
        <v>0</v>
      </c>
      <c r="AF49" s="45">
        <v>0</v>
      </c>
      <c r="AG49" s="45">
        <v>34778.135</v>
      </c>
      <c r="AH49" s="45">
        <v>18060.4</v>
      </c>
      <c r="AI49" s="45">
        <v>34778.135</v>
      </c>
      <c r="AJ49" s="45">
        <v>18060.4</v>
      </c>
      <c r="AK49" s="45">
        <v>0</v>
      </c>
      <c r="AL49" s="45">
        <v>0</v>
      </c>
      <c r="AM49" s="45">
        <v>0</v>
      </c>
      <c r="AN49" s="45">
        <v>0</v>
      </c>
      <c r="AO49" s="45">
        <v>5000</v>
      </c>
      <c r="AP49" s="45">
        <v>1005</v>
      </c>
      <c r="AQ49" s="45">
        <v>7710</v>
      </c>
      <c r="AR49" s="45">
        <v>231</v>
      </c>
      <c r="AS49" s="45">
        <v>7710</v>
      </c>
      <c r="AT49" s="45">
        <v>231</v>
      </c>
      <c r="AU49" s="45">
        <v>0</v>
      </c>
      <c r="AV49" s="45">
        <v>0</v>
      </c>
      <c r="AW49" s="45">
        <v>7510</v>
      </c>
      <c r="AX49" s="45">
        <v>231</v>
      </c>
      <c r="AY49" s="45">
        <v>0</v>
      </c>
      <c r="AZ49" s="45">
        <v>0</v>
      </c>
      <c r="BA49" s="45">
        <v>0</v>
      </c>
      <c r="BB49" s="45">
        <v>0</v>
      </c>
      <c r="BC49" s="45">
        <v>17010</v>
      </c>
      <c r="BD49" s="45">
        <v>980</v>
      </c>
      <c r="BE49" s="45">
        <v>25496.6826</v>
      </c>
      <c r="BF49" s="45">
        <v>870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-66.9</v>
      </c>
      <c r="BM49" s="45">
        <v>0</v>
      </c>
      <c r="BN49" s="45">
        <v>0</v>
      </c>
    </row>
    <row r="50" spans="1:66" ht="16.5" customHeight="1">
      <c r="A50" s="49">
        <v>41</v>
      </c>
      <c r="B50" s="47" t="s">
        <v>134</v>
      </c>
      <c r="C50" s="45">
        <f t="shared" si="6"/>
        <v>412413.52449999994</v>
      </c>
      <c r="D50" s="45">
        <f t="shared" si="7"/>
        <v>192277.11409999998</v>
      </c>
      <c r="E50" s="45">
        <f t="shared" si="2"/>
        <v>411989.7555999999</v>
      </c>
      <c r="F50" s="45">
        <f t="shared" si="3"/>
        <v>191853.346</v>
      </c>
      <c r="G50" s="45">
        <f t="shared" si="4"/>
        <v>2978.7689</v>
      </c>
      <c r="H50" s="45">
        <f t="shared" si="5"/>
        <v>2011.5671</v>
      </c>
      <c r="I50" s="45">
        <v>82827.4</v>
      </c>
      <c r="J50" s="45">
        <v>36464.282</v>
      </c>
      <c r="K50" s="45">
        <v>0</v>
      </c>
      <c r="L50" s="45">
        <v>0</v>
      </c>
      <c r="M50" s="45">
        <v>111667.9</v>
      </c>
      <c r="N50" s="45">
        <v>48285.365</v>
      </c>
      <c r="O50" s="45">
        <v>11400</v>
      </c>
      <c r="P50" s="45">
        <v>5418.442</v>
      </c>
      <c r="Q50" s="45">
        <v>69527.7</v>
      </c>
      <c r="R50" s="45">
        <v>29106.034</v>
      </c>
      <c r="S50" s="45">
        <v>1442</v>
      </c>
      <c r="T50" s="45">
        <v>453.906</v>
      </c>
      <c r="U50" s="45">
        <v>677</v>
      </c>
      <c r="V50" s="45">
        <v>405</v>
      </c>
      <c r="W50" s="45">
        <v>6332.4</v>
      </c>
      <c r="X50" s="45">
        <v>2100.28</v>
      </c>
      <c r="Y50" s="45">
        <v>0</v>
      </c>
      <c r="Z50" s="45">
        <v>0</v>
      </c>
      <c r="AA50" s="45">
        <v>1530</v>
      </c>
      <c r="AB50" s="45">
        <v>616.5</v>
      </c>
      <c r="AC50" s="45">
        <v>3035</v>
      </c>
      <c r="AD50" s="45">
        <v>1224.975</v>
      </c>
      <c r="AE50" s="45">
        <v>0</v>
      </c>
      <c r="AF50" s="45">
        <v>0</v>
      </c>
      <c r="AG50" s="45">
        <v>211432.9</v>
      </c>
      <c r="AH50" s="45">
        <v>103186.3</v>
      </c>
      <c r="AI50" s="45">
        <v>211432.9</v>
      </c>
      <c r="AJ50" s="45">
        <v>103186.3</v>
      </c>
      <c r="AK50" s="45">
        <v>1958.6</v>
      </c>
      <c r="AL50" s="45">
        <v>1608.6</v>
      </c>
      <c r="AM50" s="45">
        <v>600</v>
      </c>
      <c r="AN50" s="45">
        <v>250</v>
      </c>
      <c r="AO50" s="45">
        <v>1000</v>
      </c>
      <c r="AP50" s="45">
        <v>640</v>
      </c>
      <c r="AQ50" s="45">
        <v>547.9556</v>
      </c>
      <c r="AR50" s="45">
        <v>81</v>
      </c>
      <c r="AS50" s="45">
        <v>3102.9556</v>
      </c>
      <c r="AT50" s="45">
        <v>1668.799</v>
      </c>
      <c r="AU50" s="45">
        <v>0</v>
      </c>
      <c r="AV50" s="45">
        <v>0</v>
      </c>
      <c r="AW50" s="45">
        <v>2589.9556</v>
      </c>
      <c r="AX50" s="45">
        <v>1587.799</v>
      </c>
      <c r="AY50" s="45">
        <v>0</v>
      </c>
      <c r="AZ50" s="45">
        <v>0</v>
      </c>
      <c r="BA50" s="45">
        <v>2555</v>
      </c>
      <c r="BB50" s="45">
        <v>1587.799</v>
      </c>
      <c r="BC50" s="45">
        <v>5000</v>
      </c>
      <c r="BD50" s="45">
        <v>3549.661</v>
      </c>
      <c r="BE50" s="45">
        <v>500.4969</v>
      </c>
      <c r="BF50" s="45">
        <v>0</v>
      </c>
      <c r="BG50" s="45">
        <v>0</v>
      </c>
      <c r="BH50" s="45">
        <v>0</v>
      </c>
      <c r="BI50" s="45">
        <v>0</v>
      </c>
      <c r="BJ50" s="45">
        <v>-1538.0939</v>
      </c>
      <c r="BK50" s="45">
        <v>-2521.728</v>
      </c>
      <c r="BL50" s="45">
        <v>0</v>
      </c>
      <c r="BM50" s="45">
        <v>0</v>
      </c>
      <c r="BN50" s="45">
        <v>0</v>
      </c>
    </row>
    <row r="51" spans="1:66" ht="16.5" customHeight="1">
      <c r="A51" s="49">
        <v>42</v>
      </c>
      <c r="B51" s="47" t="s">
        <v>135</v>
      </c>
      <c r="C51" s="45">
        <f t="shared" si="6"/>
        <v>8430.2471</v>
      </c>
      <c r="D51" s="45">
        <f t="shared" si="7"/>
        <v>3055.9779999999996</v>
      </c>
      <c r="E51" s="45">
        <f t="shared" si="2"/>
        <v>7541.700000000001</v>
      </c>
      <c r="F51" s="45">
        <f t="shared" si="3"/>
        <v>3055.9779999999996</v>
      </c>
      <c r="G51" s="45">
        <f t="shared" si="4"/>
        <v>888.5471</v>
      </c>
      <c r="H51" s="45">
        <f t="shared" si="5"/>
        <v>0</v>
      </c>
      <c r="I51" s="45">
        <v>5832</v>
      </c>
      <c r="J51" s="45">
        <v>2770.778</v>
      </c>
      <c r="K51" s="45">
        <v>0</v>
      </c>
      <c r="L51" s="45">
        <v>0</v>
      </c>
      <c r="M51" s="45">
        <v>1212.6</v>
      </c>
      <c r="N51" s="45">
        <v>285.2</v>
      </c>
      <c r="O51" s="45">
        <v>285.6</v>
      </c>
      <c r="P51" s="45">
        <v>45</v>
      </c>
      <c r="Q51" s="45">
        <v>0</v>
      </c>
      <c r="R51" s="45">
        <v>0</v>
      </c>
      <c r="S51" s="45">
        <v>162</v>
      </c>
      <c r="T51" s="45">
        <v>81</v>
      </c>
      <c r="U51" s="45">
        <v>120</v>
      </c>
      <c r="V51" s="45">
        <v>109.2</v>
      </c>
      <c r="W51" s="45">
        <v>70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575</v>
      </c>
      <c r="AD51" s="45">
        <v>50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150</v>
      </c>
      <c r="AP51" s="45">
        <v>0</v>
      </c>
      <c r="AQ51" s="45">
        <v>347.1</v>
      </c>
      <c r="AR51" s="45">
        <v>0</v>
      </c>
      <c r="AS51" s="45">
        <v>347.1</v>
      </c>
      <c r="AT51" s="45">
        <v>0</v>
      </c>
      <c r="AU51" s="45">
        <v>0</v>
      </c>
      <c r="AV51" s="45">
        <v>0</v>
      </c>
      <c r="AW51" s="45">
        <v>347.1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888.5471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</row>
    <row r="52" spans="1:66" ht="16.5" customHeight="1">
      <c r="A52" s="49">
        <v>43</v>
      </c>
      <c r="B52" s="47" t="s">
        <v>136</v>
      </c>
      <c r="C52" s="45">
        <f t="shared" si="6"/>
        <v>13751.2924</v>
      </c>
      <c r="D52" s="45">
        <f t="shared" si="7"/>
        <v>5947.7210000000005</v>
      </c>
      <c r="E52" s="45">
        <f t="shared" si="2"/>
        <v>13221.4</v>
      </c>
      <c r="F52" s="45">
        <f t="shared" si="3"/>
        <v>5775.521000000001</v>
      </c>
      <c r="G52" s="45">
        <f t="shared" si="4"/>
        <v>529.8924</v>
      </c>
      <c r="H52" s="45">
        <f t="shared" si="5"/>
        <v>172.2</v>
      </c>
      <c r="I52" s="45">
        <v>10635.4</v>
      </c>
      <c r="J52" s="45">
        <v>5314.599</v>
      </c>
      <c r="K52" s="45">
        <v>0</v>
      </c>
      <c r="L52" s="45">
        <v>0</v>
      </c>
      <c r="M52" s="45">
        <v>1674</v>
      </c>
      <c r="N52" s="45">
        <v>400.922</v>
      </c>
      <c r="O52" s="45">
        <v>300</v>
      </c>
      <c r="P52" s="45">
        <v>103.722</v>
      </c>
      <c r="Q52" s="45">
        <v>100</v>
      </c>
      <c r="R52" s="45">
        <v>0</v>
      </c>
      <c r="S52" s="45">
        <v>162</v>
      </c>
      <c r="T52" s="45">
        <v>70</v>
      </c>
      <c r="U52" s="45">
        <v>300</v>
      </c>
      <c r="V52" s="45">
        <v>174</v>
      </c>
      <c r="W52" s="45">
        <v>122</v>
      </c>
      <c r="X52" s="45">
        <v>42</v>
      </c>
      <c r="Y52" s="45">
        <v>0</v>
      </c>
      <c r="Z52" s="45">
        <v>0</v>
      </c>
      <c r="AA52" s="45">
        <v>60</v>
      </c>
      <c r="AB52" s="45">
        <v>11.2</v>
      </c>
      <c r="AC52" s="45">
        <v>630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912</v>
      </c>
      <c r="AR52" s="45">
        <v>60</v>
      </c>
      <c r="AS52" s="45">
        <v>912</v>
      </c>
      <c r="AT52" s="45">
        <v>60</v>
      </c>
      <c r="AU52" s="45">
        <v>0</v>
      </c>
      <c r="AV52" s="45">
        <v>0</v>
      </c>
      <c r="AW52" s="45">
        <v>662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529.8924</v>
      </c>
      <c r="BF52" s="45">
        <v>172.2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</row>
    <row r="53" spans="1:66" ht="16.5" customHeight="1">
      <c r="A53" s="49">
        <v>44</v>
      </c>
      <c r="B53" s="47" t="s">
        <v>137</v>
      </c>
      <c r="C53" s="45">
        <f t="shared" si="6"/>
        <v>15736.4262</v>
      </c>
      <c r="D53" s="45">
        <f t="shared" si="7"/>
        <v>5842.505</v>
      </c>
      <c r="E53" s="45">
        <f t="shared" si="2"/>
        <v>15000</v>
      </c>
      <c r="F53" s="45">
        <f t="shared" si="3"/>
        <v>5433.505</v>
      </c>
      <c r="G53" s="45">
        <f t="shared" si="4"/>
        <v>736.4262</v>
      </c>
      <c r="H53" s="45">
        <f t="shared" si="5"/>
        <v>409</v>
      </c>
      <c r="I53" s="45">
        <v>8546</v>
      </c>
      <c r="J53" s="45">
        <v>3438.475</v>
      </c>
      <c r="K53" s="45">
        <v>0</v>
      </c>
      <c r="L53" s="45">
        <v>0</v>
      </c>
      <c r="M53" s="45">
        <v>3550</v>
      </c>
      <c r="N53" s="45">
        <v>838.03</v>
      </c>
      <c r="O53" s="45">
        <v>400</v>
      </c>
      <c r="P53" s="45">
        <v>146.33</v>
      </c>
      <c r="Q53" s="45">
        <v>0</v>
      </c>
      <c r="R53" s="45">
        <v>0</v>
      </c>
      <c r="S53" s="45">
        <v>110</v>
      </c>
      <c r="T53" s="45">
        <v>51</v>
      </c>
      <c r="U53" s="45">
        <v>250</v>
      </c>
      <c r="V53" s="45">
        <v>124.8</v>
      </c>
      <c r="W53" s="45">
        <v>190</v>
      </c>
      <c r="X53" s="45">
        <v>69</v>
      </c>
      <c r="Y53" s="45">
        <v>120</v>
      </c>
      <c r="Z53" s="45">
        <v>60</v>
      </c>
      <c r="AA53" s="45">
        <v>900</v>
      </c>
      <c r="AB53" s="45">
        <v>0</v>
      </c>
      <c r="AC53" s="45">
        <v>1600</v>
      </c>
      <c r="AD53" s="45">
        <v>446.9</v>
      </c>
      <c r="AE53" s="45">
        <v>0</v>
      </c>
      <c r="AF53" s="45">
        <v>0</v>
      </c>
      <c r="AG53" s="45">
        <v>1404</v>
      </c>
      <c r="AH53" s="45">
        <v>702</v>
      </c>
      <c r="AI53" s="45">
        <v>1404</v>
      </c>
      <c r="AJ53" s="45">
        <v>702</v>
      </c>
      <c r="AK53" s="45">
        <v>0</v>
      </c>
      <c r="AL53" s="45">
        <v>0</v>
      </c>
      <c r="AM53" s="45">
        <v>0</v>
      </c>
      <c r="AN53" s="45">
        <v>0</v>
      </c>
      <c r="AO53" s="45">
        <v>600</v>
      </c>
      <c r="AP53" s="45">
        <v>440</v>
      </c>
      <c r="AQ53" s="45">
        <v>900</v>
      </c>
      <c r="AR53" s="45">
        <v>15</v>
      </c>
      <c r="AS53" s="45">
        <v>900</v>
      </c>
      <c r="AT53" s="45">
        <v>15</v>
      </c>
      <c r="AU53" s="45">
        <v>0</v>
      </c>
      <c r="AV53" s="45">
        <v>0</v>
      </c>
      <c r="AW53" s="45">
        <v>690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736.4262</v>
      </c>
      <c r="BD53" s="45">
        <v>409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</row>
    <row r="54" spans="1:66" ht="16.5" customHeight="1">
      <c r="A54" s="49">
        <v>45</v>
      </c>
      <c r="B54" s="47" t="s">
        <v>138</v>
      </c>
      <c r="C54" s="45">
        <f t="shared" si="6"/>
        <v>56497.2818</v>
      </c>
      <c r="D54" s="45">
        <f t="shared" si="7"/>
        <v>17570.492</v>
      </c>
      <c r="E54" s="45">
        <f t="shared" si="2"/>
        <v>42170</v>
      </c>
      <c r="F54" s="45">
        <f t="shared" si="3"/>
        <v>17570.492</v>
      </c>
      <c r="G54" s="45">
        <f t="shared" si="4"/>
        <v>14327.2818</v>
      </c>
      <c r="H54" s="45">
        <f t="shared" si="5"/>
        <v>0</v>
      </c>
      <c r="I54" s="45">
        <v>25000</v>
      </c>
      <c r="J54" s="45">
        <v>11908.556</v>
      </c>
      <c r="K54" s="45">
        <v>0</v>
      </c>
      <c r="L54" s="45">
        <v>0</v>
      </c>
      <c r="M54" s="45">
        <v>4790</v>
      </c>
      <c r="N54" s="45">
        <v>2151.936</v>
      </c>
      <c r="O54" s="45">
        <v>1200</v>
      </c>
      <c r="P54" s="45">
        <v>846.286</v>
      </c>
      <c r="Q54" s="45">
        <v>0</v>
      </c>
      <c r="R54" s="45">
        <v>0</v>
      </c>
      <c r="S54" s="45">
        <v>120</v>
      </c>
      <c r="T54" s="45">
        <v>60</v>
      </c>
      <c r="U54" s="45">
        <v>400</v>
      </c>
      <c r="V54" s="45">
        <v>315</v>
      </c>
      <c r="W54" s="45">
        <v>330</v>
      </c>
      <c r="X54" s="45">
        <v>92</v>
      </c>
      <c r="Y54" s="45">
        <v>180</v>
      </c>
      <c r="Z54" s="45">
        <v>60</v>
      </c>
      <c r="AA54" s="45">
        <v>700</v>
      </c>
      <c r="AB54" s="45">
        <v>64.5</v>
      </c>
      <c r="AC54" s="45">
        <v>2000</v>
      </c>
      <c r="AD54" s="45">
        <v>774.15</v>
      </c>
      <c r="AE54" s="45">
        <v>0</v>
      </c>
      <c r="AF54" s="45">
        <v>0</v>
      </c>
      <c r="AG54" s="45">
        <v>9000</v>
      </c>
      <c r="AH54" s="45">
        <v>3150</v>
      </c>
      <c r="AI54" s="45">
        <v>9000</v>
      </c>
      <c r="AJ54" s="45">
        <v>3150</v>
      </c>
      <c r="AK54" s="45">
        <v>0</v>
      </c>
      <c r="AL54" s="45">
        <v>0</v>
      </c>
      <c r="AM54" s="45">
        <v>0</v>
      </c>
      <c r="AN54" s="45">
        <v>0</v>
      </c>
      <c r="AO54" s="45">
        <v>800</v>
      </c>
      <c r="AP54" s="45">
        <v>100</v>
      </c>
      <c r="AQ54" s="45">
        <v>2580</v>
      </c>
      <c r="AR54" s="45">
        <v>260</v>
      </c>
      <c r="AS54" s="45">
        <v>2580</v>
      </c>
      <c r="AT54" s="45">
        <v>260</v>
      </c>
      <c r="AU54" s="45">
        <v>0</v>
      </c>
      <c r="AV54" s="45">
        <v>0</v>
      </c>
      <c r="AW54" s="45">
        <v>1710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3000</v>
      </c>
      <c r="BD54" s="45">
        <v>0</v>
      </c>
      <c r="BE54" s="45">
        <v>11327.2818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</row>
    <row r="55" spans="1:66" ht="16.5" customHeight="1">
      <c r="A55" s="49">
        <v>46</v>
      </c>
      <c r="B55" s="47" t="s">
        <v>139</v>
      </c>
      <c r="C55" s="45">
        <f t="shared" si="6"/>
        <v>15801.6003</v>
      </c>
      <c r="D55" s="45">
        <f t="shared" si="7"/>
        <v>6761.451</v>
      </c>
      <c r="E55" s="45">
        <f t="shared" si="2"/>
        <v>15801.6</v>
      </c>
      <c r="F55" s="45">
        <f t="shared" si="3"/>
        <v>6761.451</v>
      </c>
      <c r="G55" s="45">
        <f t="shared" si="4"/>
        <v>0.0003</v>
      </c>
      <c r="H55" s="45">
        <f t="shared" si="5"/>
        <v>0</v>
      </c>
      <c r="I55" s="45">
        <v>8730</v>
      </c>
      <c r="J55" s="45">
        <v>4295.421</v>
      </c>
      <c r="K55" s="45">
        <v>0</v>
      </c>
      <c r="L55" s="45">
        <v>0</v>
      </c>
      <c r="M55" s="45">
        <v>2370</v>
      </c>
      <c r="N55" s="45">
        <v>686.03</v>
      </c>
      <c r="O55" s="45">
        <v>600</v>
      </c>
      <c r="P55" s="45">
        <v>316.8</v>
      </c>
      <c r="Q55" s="45">
        <v>0</v>
      </c>
      <c r="R55" s="45">
        <v>0</v>
      </c>
      <c r="S55" s="45">
        <v>250</v>
      </c>
      <c r="T55" s="45">
        <v>117.6</v>
      </c>
      <c r="U55" s="45">
        <v>400</v>
      </c>
      <c r="V55" s="45">
        <v>195</v>
      </c>
      <c r="W55" s="45">
        <v>220</v>
      </c>
      <c r="X55" s="45">
        <v>35.28</v>
      </c>
      <c r="Y55" s="45">
        <v>120</v>
      </c>
      <c r="Z55" s="45">
        <v>30</v>
      </c>
      <c r="AA55" s="45">
        <v>100</v>
      </c>
      <c r="AB55" s="45">
        <v>21.35</v>
      </c>
      <c r="AC55" s="45">
        <v>800</v>
      </c>
      <c r="AD55" s="45">
        <v>0</v>
      </c>
      <c r="AE55" s="45">
        <v>0</v>
      </c>
      <c r="AF55" s="45">
        <v>0</v>
      </c>
      <c r="AG55" s="45">
        <v>3700</v>
      </c>
      <c r="AH55" s="45">
        <v>1700</v>
      </c>
      <c r="AI55" s="45">
        <v>3700</v>
      </c>
      <c r="AJ55" s="45">
        <v>1700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1001.6</v>
      </c>
      <c r="AR55" s="45">
        <v>80</v>
      </c>
      <c r="AS55" s="45">
        <v>1001.6</v>
      </c>
      <c r="AT55" s="45">
        <v>80</v>
      </c>
      <c r="AU55" s="45">
        <v>0</v>
      </c>
      <c r="AV55" s="45">
        <v>0</v>
      </c>
      <c r="AW55" s="45">
        <v>781.6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0.0003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</row>
    <row r="56" spans="1:66" ht="16.5" customHeight="1">
      <c r="A56" s="49">
        <v>47</v>
      </c>
      <c r="B56" s="47" t="s">
        <v>140</v>
      </c>
      <c r="C56" s="45">
        <f t="shared" si="6"/>
        <v>4720.945</v>
      </c>
      <c r="D56" s="45">
        <f t="shared" si="7"/>
        <v>1577.576</v>
      </c>
      <c r="E56" s="45">
        <f t="shared" si="2"/>
        <v>4448.623</v>
      </c>
      <c r="F56" s="45">
        <f t="shared" si="3"/>
        <v>1577.576</v>
      </c>
      <c r="G56" s="45">
        <f t="shared" si="4"/>
        <v>272.322</v>
      </c>
      <c r="H56" s="45">
        <f t="shared" si="5"/>
        <v>0</v>
      </c>
      <c r="I56" s="45">
        <v>3770</v>
      </c>
      <c r="J56" s="45">
        <v>1370.576</v>
      </c>
      <c r="K56" s="45">
        <v>0</v>
      </c>
      <c r="L56" s="45">
        <v>0</v>
      </c>
      <c r="M56" s="45">
        <v>420</v>
      </c>
      <c r="N56" s="45">
        <v>194</v>
      </c>
      <c r="O56" s="45">
        <v>30</v>
      </c>
      <c r="P56" s="45">
        <v>20</v>
      </c>
      <c r="Q56" s="45">
        <v>0</v>
      </c>
      <c r="R56" s="45">
        <v>0</v>
      </c>
      <c r="S56" s="45">
        <v>100</v>
      </c>
      <c r="T56" s="45">
        <v>51</v>
      </c>
      <c r="U56" s="45">
        <v>160</v>
      </c>
      <c r="V56" s="45">
        <v>48</v>
      </c>
      <c r="W56" s="45">
        <v>80</v>
      </c>
      <c r="X56" s="45">
        <v>25</v>
      </c>
      <c r="Y56" s="45">
        <v>60</v>
      </c>
      <c r="Z56" s="45">
        <v>25</v>
      </c>
      <c r="AA56" s="45">
        <v>0</v>
      </c>
      <c r="AB56" s="45">
        <v>0</v>
      </c>
      <c r="AC56" s="45">
        <v>50</v>
      </c>
      <c r="AD56" s="45">
        <v>50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258.623</v>
      </c>
      <c r="AR56" s="45">
        <v>13</v>
      </c>
      <c r="AS56" s="45">
        <v>258.623</v>
      </c>
      <c r="AT56" s="45">
        <v>13</v>
      </c>
      <c r="AU56" s="45">
        <v>0</v>
      </c>
      <c r="AV56" s="45">
        <v>0</v>
      </c>
      <c r="AW56" s="45">
        <v>228.623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272.322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</row>
    <row r="57" spans="1:66" ht="16.5" customHeight="1">
      <c r="A57" s="49">
        <v>48</v>
      </c>
      <c r="B57" s="47" t="s">
        <v>141</v>
      </c>
      <c r="C57" s="45">
        <f t="shared" si="6"/>
        <v>12380.482399999999</v>
      </c>
      <c r="D57" s="45">
        <f t="shared" si="7"/>
        <v>7580.451</v>
      </c>
      <c r="E57" s="45">
        <f t="shared" si="2"/>
        <v>10483.8</v>
      </c>
      <c r="F57" s="45">
        <f t="shared" si="3"/>
        <v>7320.451</v>
      </c>
      <c r="G57" s="45">
        <f t="shared" si="4"/>
        <v>1896.6824</v>
      </c>
      <c r="H57" s="45">
        <f t="shared" si="5"/>
        <v>260</v>
      </c>
      <c r="I57" s="45">
        <v>4850.1</v>
      </c>
      <c r="J57" s="45">
        <v>2080.451</v>
      </c>
      <c r="K57" s="45">
        <v>0</v>
      </c>
      <c r="L57" s="45">
        <v>0</v>
      </c>
      <c r="M57" s="45">
        <v>290</v>
      </c>
      <c r="N57" s="45">
        <v>140</v>
      </c>
      <c r="O57" s="45">
        <v>50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120</v>
      </c>
      <c r="V57" s="45">
        <v>120</v>
      </c>
      <c r="W57" s="45">
        <v>100</v>
      </c>
      <c r="X57" s="45">
        <v>20</v>
      </c>
      <c r="Y57" s="45">
        <v>0</v>
      </c>
      <c r="Z57" s="45">
        <v>0</v>
      </c>
      <c r="AA57" s="45">
        <v>0</v>
      </c>
      <c r="AB57" s="45">
        <v>0</v>
      </c>
      <c r="AC57" s="45">
        <v>20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5157.4</v>
      </c>
      <c r="AL57" s="45">
        <v>5100</v>
      </c>
      <c r="AM57" s="45">
        <v>0</v>
      </c>
      <c r="AN57" s="45">
        <v>0</v>
      </c>
      <c r="AO57" s="45">
        <v>0</v>
      </c>
      <c r="AP57" s="45">
        <v>0</v>
      </c>
      <c r="AQ57" s="45">
        <v>186.3</v>
      </c>
      <c r="AR57" s="45">
        <v>0</v>
      </c>
      <c r="AS57" s="45">
        <v>186.3</v>
      </c>
      <c r="AT57" s="45">
        <v>0</v>
      </c>
      <c r="AU57" s="45">
        <v>0</v>
      </c>
      <c r="AV57" s="45">
        <v>0</v>
      </c>
      <c r="AW57" s="45">
        <v>146.3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1896.6824</v>
      </c>
      <c r="BD57" s="45">
        <v>260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</row>
    <row r="58" spans="1:66" ht="16.5" customHeight="1">
      <c r="A58" s="49">
        <v>49</v>
      </c>
      <c r="B58" s="47" t="s">
        <v>142</v>
      </c>
      <c r="C58" s="45">
        <f t="shared" si="6"/>
        <v>6001.8</v>
      </c>
      <c r="D58" s="45">
        <f t="shared" si="7"/>
        <v>2294.73</v>
      </c>
      <c r="E58" s="45">
        <f t="shared" si="2"/>
        <v>5814.3</v>
      </c>
      <c r="F58" s="45">
        <f t="shared" si="3"/>
        <v>2294.73</v>
      </c>
      <c r="G58" s="45">
        <f t="shared" si="4"/>
        <v>187.5</v>
      </c>
      <c r="H58" s="45">
        <f t="shared" si="5"/>
        <v>0</v>
      </c>
      <c r="I58" s="45">
        <v>4970</v>
      </c>
      <c r="J58" s="45">
        <v>2099.8</v>
      </c>
      <c r="K58" s="45">
        <v>0</v>
      </c>
      <c r="L58" s="45">
        <v>0</v>
      </c>
      <c r="M58" s="45">
        <v>333.6</v>
      </c>
      <c r="N58" s="45">
        <v>124.93</v>
      </c>
      <c r="O58" s="45">
        <v>50</v>
      </c>
      <c r="P58" s="45">
        <v>40.93</v>
      </c>
      <c r="Q58" s="45">
        <v>35</v>
      </c>
      <c r="R58" s="45">
        <v>0</v>
      </c>
      <c r="S58" s="45">
        <v>60</v>
      </c>
      <c r="T58" s="45">
        <v>15</v>
      </c>
      <c r="U58" s="45">
        <v>98.6</v>
      </c>
      <c r="V58" s="45">
        <v>30</v>
      </c>
      <c r="W58" s="45">
        <v>40</v>
      </c>
      <c r="X58" s="45">
        <v>9</v>
      </c>
      <c r="Y58" s="45">
        <v>0</v>
      </c>
      <c r="Z58" s="45">
        <v>0</v>
      </c>
      <c r="AA58" s="45">
        <v>0</v>
      </c>
      <c r="AB58" s="45">
        <v>0</v>
      </c>
      <c r="AC58" s="45">
        <v>50</v>
      </c>
      <c r="AD58" s="45">
        <v>30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510.7</v>
      </c>
      <c r="AR58" s="45">
        <v>70</v>
      </c>
      <c r="AS58" s="45">
        <v>510.7</v>
      </c>
      <c r="AT58" s="45">
        <v>70</v>
      </c>
      <c r="AU58" s="45">
        <v>0</v>
      </c>
      <c r="AV58" s="45">
        <v>0</v>
      </c>
      <c r="AW58" s="45">
        <v>385.7</v>
      </c>
      <c r="AX58" s="45">
        <v>18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187.5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</row>
    <row r="59" spans="1:66" ht="16.5" customHeight="1">
      <c r="A59" s="49">
        <v>50</v>
      </c>
      <c r="B59" s="47" t="s">
        <v>143</v>
      </c>
      <c r="C59" s="45">
        <f t="shared" si="6"/>
        <v>54380.712999999996</v>
      </c>
      <c r="D59" s="45">
        <f t="shared" si="7"/>
        <v>21378.476</v>
      </c>
      <c r="E59" s="45">
        <f t="shared" si="2"/>
        <v>48365.7</v>
      </c>
      <c r="F59" s="45">
        <f t="shared" si="3"/>
        <v>20250.228</v>
      </c>
      <c r="G59" s="45">
        <f t="shared" si="4"/>
        <v>6015.013</v>
      </c>
      <c r="H59" s="45">
        <f t="shared" si="5"/>
        <v>1128.248</v>
      </c>
      <c r="I59" s="45">
        <v>25000</v>
      </c>
      <c r="J59" s="45">
        <v>11808.377</v>
      </c>
      <c r="K59" s="45">
        <v>0</v>
      </c>
      <c r="L59" s="45">
        <v>0</v>
      </c>
      <c r="M59" s="45">
        <v>8051.7</v>
      </c>
      <c r="N59" s="45">
        <v>2655.187</v>
      </c>
      <c r="O59" s="45">
        <v>803</v>
      </c>
      <c r="P59" s="45">
        <v>693.5</v>
      </c>
      <c r="Q59" s="45">
        <v>180</v>
      </c>
      <c r="R59" s="45">
        <v>0</v>
      </c>
      <c r="S59" s="45">
        <v>312</v>
      </c>
      <c r="T59" s="45">
        <v>111.176</v>
      </c>
      <c r="U59" s="45">
        <v>400</v>
      </c>
      <c r="V59" s="45">
        <v>116.8</v>
      </c>
      <c r="W59" s="45">
        <v>1875.7</v>
      </c>
      <c r="X59" s="45">
        <v>453.75</v>
      </c>
      <c r="Y59" s="45">
        <v>1405.7</v>
      </c>
      <c r="Z59" s="45">
        <v>403.75</v>
      </c>
      <c r="AA59" s="45">
        <v>770</v>
      </c>
      <c r="AB59" s="45">
        <v>160</v>
      </c>
      <c r="AC59" s="45">
        <v>3536</v>
      </c>
      <c r="AD59" s="45">
        <v>1119.961</v>
      </c>
      <c r="AE59" s="45">
        <v>0</v>
      </c>
      <c r="AF59" s="45">
        <v>0</v>
      </c>
      <c r="AG59" s="45">
        <v>9964</v>
      </c>
      <c r="AH59" s="45">
        <v>4920</v>
      </c>
      <c r="AI59" s="45">
        <v>9964</v>
      </c>
      <c r="AJ59" s="45">
        <v>4920</v>
      </c>
      <c r="AK59" s="45">
        <v>0</v>
      </c>
      <c r="AL59" s="45">
        <v>0</v>
      </c>
      <c r="AM59" s="45">
        <v>0</v>
      </c>
      <c r="AN59" s="45">
        <v>0</v>
      </c>
      <c r="AO59" s="45">
        <v>2070</v>
      </c>
      <c r="AP59" s="45">
        <v>700</v>
      </c>
      <c r="AQ59" s="45">
        <v>3280</v>
      </c>
      <c r="AR59" s="45">
        <v>166.664</v>
      </c>
      <c r="AS59" s="45">
        <v>3280</v>
      </c>
      <c r="AT59" s="45">
        <v>166.664</v>
      </c>
      <c r="AU59" s="45">
        <v>0</v>
      </c>
      <c r="AV59" s="45">
        <v>0</v>
      </c>
      <c r="AW59" s="45">
        <v>2600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5013.8</v>
      </c>
      <c r="BD59" s="45">
        <v>1128.248</v>
      </c>
      <c r="BE59" s="45">
        <v>1001.213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0</v>
      </c>
      <c r="BM59" s="45">
        <v>0</v>
      </c>
      <c r="BN59" s="45">
        <v>0</v>
      </c>
    </row>
    <row r="60" spans="1:66" ht="16.5" customHeight="1">
      <c r="A60" s="49">
        <v>51</v>
      </c>
      <c r="B60" s="47" t="s">
        <v>144</v>
      </c>
      <c r="C60" s="45">
        <f t="shared" si="6"/>
        <v>11087.4823</v>
      </c>
      <c r="D60" s="45">
        <f t="shared" si="7"/>
        <v>4034.5299999999997</v>
      </c>
      <c r="E60" s="45">
        <f t="shared" si="2"/>
        <v>5055.394700000001</v>
      </c>
      <c r="F60" s="45">
        <f t="shared" si="3"/>
        <v>2148.35</v>
      </c>
      <c r="G60" s="45">
        <f t="shared" si="4"/>
        <v>6032.0876</v>
      </c>
      <c r="H60" s="45">
        <f t="shared" si="5"/>
        <v>1886.18</v>
      </c>
      <c r="I60" s="45">
        <v>4441.9947</v>
      </c>
      <c r="J60" s="45">
        <v>2005.55</v>
      </c>
      <c r="K60" s="45">
        <v>0</v>
      </c>
      <c r="L60" s="45">
        <v>0</v>
      </c>
      <c r="M60" s="45">
        <v>423.1</v>
      </c>
      <c r="N60" s="45">
        <v>142.8</v>
      </c>
      <c r="O60" s="45">
        <v>150.6</v>
      </c>
      <c r="P60" s="45">
        <v>87.4</v>
      </c>
      <c r="Q60" s="45">
        <v>0</v>
      </c>
      <c r="R60" s="45">
        <v>0</v>
      </c>
      <c r="S60" s="45">
        <v>0</v>
      </c>
      <c r="T60" s="45">
        <v>0</v>
      </c>
      <c r="U60" s="45">
        <v>177.5</v>
      </c>
      <c r="V60" s="45">
        <v>55.4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35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190.3</v>
      </c>
      <c r="AR60" s="45">
        <v>0</v>
      </c>
      <c r="AS60" s="45">
        <v>190.3</v>
      </c>
      <c r="AT60" s="45">
        <v>0</v>
      </c>
      <c r="AU60" s="45">
        <v>0</v>
      </c>
      <c r="AV60" s="45">
        <v>0</v>
      </c>
      <c r="AW60" s="45">
        <v>130.3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3513.0876</v>
      </c>
      <c r="BD60" s="45">
        <v>1886.18</v>
      </c>
      <c r="BE60" s="45">
        <v>2519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</row>
    <row r="61" spans="1:66" ht="16.5" customHeight="1">
      <c r="A61" s="49">
        <v>52</v>
      </c>
      <c r="B61" s="47" t="s">
        <v>145</v>
      </c>
      <c r="C61" s="45">
        <f t="shared" si="6"/>
        <v>311269.73970000003</v>
      </c>
      <c r="D61" s="45">
        <f t="shared" si="7"/>
        <v>48757.084</v>
      </c>
      <c r="E61" s="45">
        <f t="shared" si="2"/>
        <v>177249.7</v>
      </c>
      <c r="F61" s="45">
        <f t="shared" si="3"/>
        <v>40558.434</v>
      </c>
      <c r="G61" s="45">
        <f t="shared" si="4"/>
        <v>134020.0397</v>
      </c>
      <c r="H61" s="45">
        <f t="shared" si="5"/>
        <v>8198.65</v>
      </c>
      <c r="I61" s="45">
        <v>53396</v>
      </c>
      <c r="J61" s="45">
        <v>17173.271</v>
      </c>
      <c r="K61" s="45">
        <v>0</v>
      </c>
      <c r="L61" s="45">
        <v>0</v>
      </c>
      <c r="M61" s="45">
        <v>47765</v>
      </c>
      <c r="N61" s="45">
        <v>13286.82</v>
      </c>
      <c r="O61" s="45">
        <v>8050</v>
      </c>
      <c r="P61" s="45">
        <v>2952.727</v>
      </c>
      <c r="Q61" s="45">
        <v>0</v>
      </c>
      <c r="R61" s="45">
        <v>0</v>
      </c>
      <c r="S61" s="45">
        <v>978</v>
      </c>
      <c r="T61" s="45">
        <v>203.343</v>
      </c>
      <c r="U61" s="45">
        <v>930</v>
      </c>
      <c r="V61" s="45">
        <v>196</v>
      </c>
      <c r="W61" s="45">
        <v>7070</v>
      </c>
      <c r="X61" s="45">
        <v>3302.294</v>
      </c>
      <c r="Y61" s="45">
        <v>3200</v>
      </c>
      <c r="Z61" s="45">
        <v>2675.024</v>
      </c>
      <c r="AA61" s="45">
        <v>17120</v>
      </c>
      <c r="AB61" s="45">
        <v>3009.356</v>
      </c>
      <c r="AC61" s="45">
        <v>9417</v>
      </c>
      <c r="AD61" s="45">
        <v>1800.35</v>
      </c>
      <c r="AE61" s="45">
        <v>0</v>
      </c>
      <c r="AF61" s="45">
        <v>0</v>
      </c>
      <c r="AG61" s="45">
        <v>4678</v>
      </c>
      <c r="AH61" s="45">
        <v>1290</v>
      </c>
      <c r="AI61" s="45">
        <v>4678</v>
      </c>
      <c r="AJ61" s="45">
        <v>1290</v>
      </c>
      <c r="AK61" s="45">
        <v>31905.7</v>
      </c>
      <c r="AL61" s="45">
        <v>7866.343</v>
      </c>
      <c r="AM61" s="45">
        <v>0</v>
      </c>
      <c r="AN61" s="45">
        <v>0</v>
      </c>
      <c r="AO61" s="45">
        <v>4200</v>
      </c>
      <c r="AP61" s="45">
        <v>650</v>
      </c>
      <c r="AQ61" s="45">
        <v>35305</v>
      </c>
      <c r="AR61" s="45">
        <v>292</v>
      </c>
      <c r="AS61" s="45">
        <v>35305</v>
      </c>
      <c r="AT61" s="45">
        <v>292</v>
      </c>
      <c r="AU61" s="45">
        <v>0</v>
      </c>
      <c r="AV61" s="45">
        <v>0</v>
      </c>
      <c r="AW61" s="45">
        <v>31905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111520.0397</v>
      </c>
      <c r="BD61" s="45">
        <v>8198.65</v>
      </c>
      <c r="BE61" s="45">
        <v>22500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</row>
    <row r="62" spans="1:66" ht="16.5" customHeight="1">
      <c r="A62" s="49">
        <v>53</v>
      </c>
      <c r="B62" s="47" t="s">
        <v>146</v>
      </c>
      <c r="C62" s="45">
        <f t="shared" si="6"/>
        <v>43840.74309999999</v>
      </c>
      <c r="D62" s="45">
        <f t="shared" si="7"/>
        <v>13130.301</v>
      </c>
      <c r="E62" s="45">
        <f t="shared" si="2"/>
        <v>25425.399999999998</v>
      </c>
      <c r="F62" s="45">
        <f t="shared" si="3"/>
        <v>11190.301</v>
      </c>
      <c r="G62" s="45">
        <f t="shared" si="4"/>
        <v>18415.3431</v>
      </c>
      <c r="H62" s="45">
        <f t="shared" si="5"/>
        <v>1940</v>
      </c>
      <c r="I62" s="45">
        <v>13852.8</v>
      </c>
      <c r="J62" s="45">
        <v>7587.631</v>
      </c>
      <c r="K62" s="45">
        <v>0</v>
      </c>
      <c r="L62" s="45">
        <v>0</v>
      </c>
      <c r="M62" s="45">
        <v>3916</v>
      </c>
      <c r="N62" s="45">
        <v>2052.67</v>
      </c>
      <c r="O62" s="45">
        <v>850</v>
      </c>
      <c r="P62" s="45">
        <v>541.4</v>
      </c>
      <c r="Q62" s="45">
        <v>0</v>
      </c>
      <c r="R62" s="45">
        <v>0</v>
      </c>
      <c r="S62" s="45">
        <v>130</v>
      </c>
      <c r="T62" s="45">
        <v>51.5</v>
      </c>
      <c r="U62" s="45">
        <v>200</v>
      </c>
      <c r="V62" s="45">
        <v>93.6</v>
      </c>
      <c r="W62" s="45">
        <v>380</v>
      </c>
      <c r="X62" s="45">
        <v>135</v>
      </c>
      <c r="Y62" s="45">
        <v>320</v>
      </c>
      <c r="Z62" s="45">
        <v>120</v>
      </c>
      <c r="AA62" s="45">
        <v>0</v>
      </c>
      <c r="AB62" s="45">
        <v>0</v>
      </c>
      <c r="AC62" s="45">
        <v>2050</v>
      </c>
      <c r="AD62" s="45">
        <v>1033.67</v>
      </c>
      <c r="AE62" s="45">
        <v>0</v>
      </c>
      <c r="AF62" s="45">
        <v>0</v>
      </c>
      <c r="AG62" s="45">
        <v>4000</v>
      </c>
      <c r="AH62" s="45">
        <v>1400</v>
      </c>
      <c r="AI62" s="45">
        <v>4000</v>
      </c>
      <c r="AJ62" s="45">
        <v>1400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3656.6</v>
      </c>
      <c r="AR62" s="45">
        <v>150</v>
      </c>
      <c r="AS62" s="45">
        <v>3656.6</v>
      </c>
      <c r="AT62" s="45">
        <v>150</v>
      </c>
      <c r="AU62" s="45">
        <v>0</v>
      </c>
      <c r="AV62" s="45">
        <v>0</v>
      </c>
      <c r="AW62" s="45">
        <v>3356.6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14815.3431</v>
      </c>
      <c r="BD62" s="45">
        <v>960</v>
      </c>
      <c r="BE62" s="45">
        <v>3600</v>
      </c>
      <c r="BF62" s="45">
        <v>980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</row>
    <row r="63" spans="1:66" ht="16.5" customHeight="1">
      <c r="A63" s="49">
        <v>54</v>
      </c>
      <c r="B63" s="47" t="s">
        <v>147</v>
      </c>
      <c r="C63" s="45">
        <f t="shared" si="6"/>
        <v>3926.667</v>
      </c>
      <c r="D63" s="45">
        <f t="shared" si="7"/>
        <v>1799.6</v>
      </c>
      <c r="E63" s="45">
        <f t="shared" si="2"/>
        <v>3902.5</v>
      </c>
      <c r="F63" s="45">
        <f t="shared" si="3"/>
        <v>1799.6</v>
      </c>
      <c r="G63" s="45">
        <f t="shared" si="4"/>
        <v>24.167</v>
      </c>
      <c r="H63" s="45">
        <f t="shared" si="5"/>
        <v>0</v>
      </c>
      <c r="I63" s="45">
        <v>3500</v>
      </c>
      <c r="J63" s="45">
        <v>1749.6</v>
      </c>
      <c r="K63" s="45">
        <v>0</v>
      </c>
      <c r="L63" s="45">
        <v>0</v>
      </c>
      <c r="M63" s="45">
        <v>187.4</v>
      </c>
      <c r="N63" s="45">
        <v>30</v>
      </c>
      <c r="O63" s="45">
        <v>0</v>
      </c>
      <c r="P63" s="45">
        <v>0</v>
      </c>
      <c r="Q63" s="45">
        <v>0</v>
      </c>
      <c r="R63" s="45">
        <v>0</v>
      </c>
      <c r="S63" s="45">
        <v>102</v>
      </c>
      <c r="T63" s="45">
        <v>0</v>
      </c>
      <c r="U63" s="45">
        <v>30</v>
      </c>
      <c r="V63" s="45">
        <v>30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55.4</v>
      </c>
      <c r="AD63" s="45">
        <v>0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215.1</v>
      </c>
      <c r="AR63" s="45">
        <v>20</v>
      </c>
      <c r="AS63" s="45">
        <v>215.1</v>
      </c>
      <c r="AT63" s="45">
        <v>20</v>
      </c>
      <c r="AU63" s="45">
        <v>0</v>
      </c>
      <c r="AV63" s="45">
        <v>0</v>
      </c>
      <c r="AW63" s="45">
        <v>195.1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24.167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</row>
    <row r="64" spans="1:66" ht="16.5" customHeight="1">
      <c r="A64" s="49">
        <v>55</v>
      </c>
      <c r="B64" s="47" t="s">
        <v>148</v>
      </c>
      <c r="C64" s="45">
        <f t="shared" si="6"/>
        <v>8798.9261</v>
      </c>
      <c r="D64" s="45">
        <f t="shared" si="7"/>
        <v>2642.694</v>
      </c>
      <c r="E64" s="45">
        <f t="shared" si="2"/>
        <v>8798</v>
      </c>
      <c r="F64" s="45">
        <f t="shared" si="3"/>
        <v>2642.694</v>
      </c>
      <c r="G64" s="45">
        <f t="shared" si="4"/>
        <v>0.9261</v>
      </c>
      <c r="H64" s="45">
        <f t="shared" si="5"/>
        <v>0</v>
      </c>
      <c r="I64" s="45">
        <v>7108</v>
      </c>
      <c r="J64" s="45">
        <v>2308.694</v>
      </c>
      <c r="K64" s="45">
        <v>0</v>
      </c>
      <c r="L64" s="45">
        <v>0</v>
      </c>
      <c r="M64" s="45">
        <v>1000</v>
      </c>
      <c r="N64" s="45">
        <v>294</v>
      </c>
      <c r="O64" s="45">
        <v>262</v>
      </c>
      <c r="P64" s="45">
        <v>30</v>
      </c>
      <c r="Q64" s="45">
        <v>0</v>
      </c>
      <c r="R64" s="45">
        <v>0</v>
      </c>
      <c r="S64" s="45">
        <v>168</v>
      </c>
      <c r="T64" s="45">
        <v>84</v>
      </c>
      <c r="U64" s="45">
        <v>180</v>
      </c>
      <c r="V64" s="45">
        <v>30</v>
      </c>
      <c r="W64" s="45">
        <v>100</v>
      </c>
      <c r="X64" s="45">
        <v>20</v>
      </c>
      <c r="Y64" s="45">
        <v>60</v>
      </c>
      <c r="Z64" s="45">
        <v>20</v>
      </c>
      <c r="AA64" s="45">
        <v>0</v>
      </c>
      <c r="AB64" s="45">
        <v>0</v>
      </c>
      <c r="AC64" s="45">
        <v>290</v>
      </c>
      <c r="AD64" s="45">
        <v>130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690</v>
      </c>
      <c r="AR64" s="45">
        <v>40</v>
      </c>
      <c r="AS64" s="45">
        <v>690</v>
      </c>
      <c r="AT64" s="45">
        <v>40</v>
      </c>
      <c r="AU64" s="45">
        <v>0</v>
      </c>
      <c r="AV64" s="45">
        <v>0</v>
      </c>
      <c r="AW64" s="45">
        <v>440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0.9261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</row>
    <row r="65" spans="1:66" ht="16.5" customHeight="1">
      <c r="A65" s="49">
        <v>56</v>
      </c>
      <c r="B65" s="47" t="s">
        <v>149</v>
      </c>
      <c r="C65" s="45">
        <f t="shared" si="6"/>
        <v>7103.9716</v>
      </c>
      <c r="D65" s="45">
        <f t="shared" si="7"/>
        <v>3518.148</v>
      </c>
      <c r="E65" s="45">
        <f t="shared" si="2"/>
        <v>4677.8</v>
      </c>
      <c r="F65" s="45">
        <f t="shared" si="3"/>
        <v>1630.148</v>
      </c>
      <c r="G65" s="45">
        <f t="shared" si="4"/>
        <v>2426.1715999999997</v>
      </c>
      <c r="H65" s="45">
        <f t="shared" si="5"/>
        <v>1888</v>
      </c>
      <c r="I65" s="45">
        <v>3831.9</v>
      </c>
      <c r="J65" s="45">
        <v>1630.148</v>
      </c>
      <c r="K65" s="45">
        <v>0</v>
      </c>
      <c r="L65" s="45">
        <v>0</v>
      </c>
      <c r="M65" s="45">
        <v>538.1</v>
      </c>
      <c r="N65" s="45">
        <v>0</v>
      </c>
      <c r="O65" s="45">
        <v>50</v>
      </c>
      <c r="P65" s="45">
        <v>0</v>
      </c>
      <c r="Q65" s="45">
        <v>0</v>
      </c>
      <c r="R65" s="45">
        <v>0</v>
      </c>
      <c r="S65" s="45">
        <v>29</v>
      </c>
      <c r="T65" s="45">
        <v>0</v>
      </c>
      <c r="U65" s="45">
        <v>180</v>
      </c>
      <c r="V65" s="45">
        <v>0</v>
      </c>
      <c r="W65" s="45">
        <v>20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259.1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307.8</v>
      </c>
      <c r="AR65" s="45">
        <v>0</v>
      </c>
      <c r="AS65" s="45">
        <v>307.8</v>
      </c>
      <c r="AT65" s="45">
        <v>0</v>
      </c>
      <c r="AU65" s="45">
        <v>0</v>
      </c>
      <c r="AV65" s="45">
        <v>0</v>
      </c>
      <c r="AW65" s="45">
        <v>242.8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1426.1716</v>
      </c>
      <c r="BD65" s="45">
        <v>988</v>
      </c>
      <c r="BE65" s="45">
        <v>1000</v>
      </c>
      <c r="BF65" s="45">
        <v>900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</row>
    <row r="66" spans="1:66" ht="16.5" customHeight="1">
      <c r="A66" s="49">
        <v>57</v>
      </c>
      <c r="B66" s="47" t="s">
        <v>150</v>
      </c>
      <c r="C66" s="45">
        <f t="shared" si="6"/>
        <v>15093.689</v>
      </c>
      <c r="D66" s="45">
        <f t="shared" si="7"/>
        <v>10042.296</v>
      </c>
      <c r="E66" s="45">
        <f t="shared" si="2"/>
        <v>14921.2</v>
      </c>
      <c r="F66" s="45">
        <f t="shared" si="3"/>
        <v>10042.296</v>
      </c>
      <c r="G66" s="45">
        <f t="shared" si="4"/>
        <v>172.489</v>
      </c>
      <c r="H66" s="45">
        <f t="shared" si="5"/>
        <v>0</v>
      </c>
      <c r="I66" s="45">
        <v>7070</v>
      </c>
      <c r="J66" s="45">
        <v>3656.187</v>
      </c>
      <c r="K66" s="45">
        <v>0</v>
      </c>
      <c r="L66" s="45">
        <v>0</v>
      </c>
      <c r="M66" s="45">
        <v>2205</v>
      </c>
      <c r="N66" s="45">
        <v>995.509</v>
      </c>
      <c r="O66" s="45">
        <v>320</v>
      </c>
      <c r="P66" s="45">
        <v>180.904</v>
      </c>
      <c r="Q66" s="45">
        <v>0</v>
      </c>
      <c r="R66" s="45">
        <v>0</v>
      </c>
      <c r="S66" s="45">
        <v>200</v>
      </c>
      <c r="T66" s="45">
        <v>94.315</v>
      </c>
      <c r="U66" s="45">
        <v>160</v>
      </c>
      <c r="V66" s="45">
        <v>80</v>
      </c>
      <c r="W66" s="45">
        <v>205</v>
      </c>
      <c r="X66" s="45">
        <v>70.56</v>
      </c>
      <c r="Y66" s="45">
        <v>120</v>
      </c>
      <c r="Z66" s="45">
        <v>60</v>
      </c>
      <c r="AA66" s="45">
        <v>100</v>
      </c>
      <c r="AB66" s="45">
        <v>0</v>
      </c>
      <c r="AC66" s="45">
        <v>1220</v>
      </c>
      <c r="AD66" s="45">
        <v>569.73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5345.6</v>
      </c>
      <c r="AL66" s="45">
        <v>5345.6</v>
      </c>
      <c r="AM66" s="45">
        <v>0</v>
      </c>
      <c r="AN66" s="45">
        <v>0</v>
      </c>
      <c r="AO66" s="45">
        <v>0</v>
      </c>
      <c r="AP66" s="45">
        <v>0</v>
      </c>
      <c r="AQ66" s="45">
        <v>300.6</v>
      </c>
      <c r="AR66" s="45">
        <v>45</v>
      </c>
      <c r="AS66" s="45">
        <v>300.6</v>
      </c>
      <c r="AT66" s="45">
        <v>45</v>
      </c>
      <c r="AU66" s="45">
        <v>0</v>
      </c>
      <c r="AV66" s="45">
        <v>0</v>
      </c>
      <c r="AW66" s="45">
        <v>240.6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120</v>
      </c>
      <c r="BD66" s="45">
        <v>0</v>
      </c>
      <c r="BE66" s="45">
        <v>52.489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</row>
    <row r="67" spans="1:66" ht="16.5" customHeight="1">
      <c r="A67" s="49">
        <v>58</v>
      </c>
      <c r="B67" s="47" t="s">
        <v>151</v>
      </c>
      <c r="C67" s="45">
        <f t="shared" si="6"/>
        <v>6079.73</v>
      </c>
      <c r="D67" s="45">
        <f t="shared" si="7"/>
        <v>2602.6440000000002</v>
      </c>
      <c r="E67" s="45">
        <f t="shared" si="2"/>
        <v>6079.73</v>
      </c>
      <c r="F67" s="45">
        <f t="shared" si="3"/>
        <v>2602.6440000000002</v>
      </c>
      <c r="G67" s="45">
        <f t="shared" si="4"/>
        <v>0</v>
      </c>
      <c r="H67" s="45">
        <f t="shared" si="5"/>
        <v>0</v>
      </c>
      <c r="I67" s="45">
        <v>4775</v>
      </c>
      <c r="J67" s="45">
        <v>2111.576</v>
      </c>
      <c r="K67" s="45">
        <v>0</v>
      </c>
      <c r="L67" s="45">
        <v>0</v>
      </c>
      <c r="M67" s="45">
        <v>640</v>
      </c>
      <c r="N67" s="45">
        <v>331</v>
      </c>
      <c r="O67" s="45">
        <v>150</v>
      </c>
      <c r="P67" s="45">
        <v>86.5</v>
      </c>
      <c r="Q67" s="45">
        <v>20</v>
      </c>
      <c r="R67" s="45">
        <v>0</v>
      </c>
      <c r="S67" s="45">
        <v>40</v>
      </c>
      <c r="T67" s="45">
        <v>17.5</v>
      </c>
      <c r="U67" s="45">
        <v>100</v>
      </c>
      <c r="V67" s="45">
        <v>63</v>
      </c>
      <c r="W67" s="45">
        <v>50</v>
      </c>
      <c r="X67" s="45">
        <v>0</v>
      </c>
      <c r="Y67" s="45">
        <v>0</v>
      </c>
      <c r="Z67" s="45">
        <v>0</v>
      </c>
      <c r="AA67" s="45">
        <v>100</v>
      </c>
      <c r="AB67" s="45">
        <v>0</v>
      </c>
      <c r="AC67" s="45">
        <v>150</v>
      </c>
      <c r="AD67" s="45">
        <v>137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40</v>
      </c>
      <c r="AP67" s="45">
        <v>20</v>
      </c>
      <c r="AQ67" s="45">
        <v>624.73</v>
      </c>
      <c r="AR67" s="45">
        <v>140.068</v>
      </c>
      <c r="AS67" s="45">
        <v>624.73</v>
      </c>
      <c r="AT67" s="45">
        <v>140.068</v>
      </c>
      <c r="AU67" s="45">
        <v>0</v>
      </c>
      <c r="AV67" s="45">
        <v>0</v>
      </c>
      <c r="AW67" s="45">
        <v>470.73</v>
      </c>
      <c r="AX67" s="45">
        <v>95.068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</row>
    <row r="68" spans="1:66" ht="16.5" customHeight="1">
      <c r="A68" s="49">
        <v>59</v>
      </c>
      <c r="B68" s="47" t="s">
        <v>152</v>
      </c>
      <c r="C68" s="45">
        <f t="shared" si="6"/>
        <v>11076.5373</v>
      </c>
      <c r="D68" s="45">
        <f t="shared" si="7"/>
        <v>2434.716</v>
      </c>
      <c r="E68" s="45">
        <f t="shared" si="2"/>
        <v>11076.2956</v>
      </c>
      <c r="F68" s="45">
        <f t="shared" si="3"/>
        <v>4291.946</v>
      </c>
      <c r="G68" s="45">
        <f t="shared" si="4"/>
        <v>0.2417000000000371</v>
      </c>
      <c r="H68" s="45">
        <f t="shared" si="5"/>
        <v>-1857.23</v>
      </c>
      <c r="I68" s="45">
        <v>8643.7956</v>
      </c>
      <c r="J68" s="45">
        <v>3688.647</v>
      </c>
      <c r="K68" s="45">
        <v>0</v>
      </c>
      <c r="L68" s="45">
        <v>0</v>
      </c>
      <c r="M68" s="45">
        <v>1590</v>
      </c>
      <c r="N68" s="45">
        <v>550.299</v>
      </c>
      <c r="O68" s="45">
        <v>100</v>
      </c>
      <c r="P68" s="45">
        <v>53.599</v>
      </c>
      <c r="Q68" s="45">
        <v>0</v>
      </c>
      <c r="R68" s="45">
        <v>0</v>
      </c>
      <c r="S68" s="45">
        <v>135</v>
      </c>
      <c r="T68" s="45">
        <v>65</v>
      </c>
      <c r="U68" s="45">
        <v>300</v>
      </c>
      <c r="V68" s="45">
        <v>117.2</v>
      </c>
      <c r="W68" s="45">
        <v>150</v>
      </c>
      <c r="X68" s="45">
        <v>0</v>
      </c>
      <c r="Y68" s="45">
        <v>100</v>
      </c>
      <c r="Z68" s="45">
        <v>0</v>
      </c>
      <c r="AA68" s="45">
        <v>20</v>
      </c>
      <c r="AB68" s="45">
        <v>8</v>
      </c>
      <c r="AC68" s="45">
        <v>835</v>
      </c>
      <c r="AD68" s="45">
        <v>306.5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200</v>
      </c>
      <c r="AP68" s="45">
        <v>30</v>
      </c>
      <c r="AQ68" s="45">
        <v>642.5</v>
      </c>
      <c r="AR68" s="45">
        <v>23</v>
      </c>
      <c r="AS68" s="45">
        <v>642.5</v>
      </c>
      <c r="AT68" s="45">
        <v>23</v>
      </c>
      <c r="AU68" s="45">
        <v>0</v>
      </c>
      <c r="AV68" s="45">
        <v>0</v>
      </c>
      <c r="AW68" s="45">
        <v>574.5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1146.76</v>
      </c>
      <c r="BD68" s="45">
        <v>0</v>
      </c>
      <c r="BE68" s="45">
        <v>0.2417</v>
      </c>
      <c r="BF68" s="45">
        <v>0</v>
      </c>
      <c r="BG68" s="45">
        <v>0</v>
      </c>
      <c r="BH68" s="45">
        <v>0</v>
      </c>
      <c r="BI68" s="45">
        <v>-1146.76</v>
      </c>
      <c r="BJ68" s="45">
        <v>-1857.23</v>
      </c>
      <c r="BK68" s="45">
        <v>0</v>
      </c>
      <c r="BL68" s="45">
        <v>0</v>
      </c>
      <c r="BM68" s="45">
        <v>0</v>
      </c>
      <c r="BN68" s="45">
        <v>0</v>
      </c>
    </row>
    <row r="69" spans="1:66" ht="16.5" customHeight="1">
      <c r="A69" s="49">
        <v>60</v>
      </c>
      <c r="B69" s="47" t="s">
        <v>153</v>
      </c>
      <c r="C69" s="45">
        <f t="shared" si="6"/>
        <v>16885.469</v>
      </c>
      <c r="D69" s="45">
        <f t="shared" si="7"/>
        <v>3162.23</v>
      </c>
      <c r="E69" s="45">
        <f t="shared" si="2"/>
        <v>9080</v>
      </c>
      <c r="F69" s="45">
        <f t="shared" si="3"/>
        <v>3162.23</v>
      </c>
      <c r="G69" s="45">
        <f t="shared" si="4"/>
        <v>7805.469</v>
      </c>
      <c r="H69" s="45">
        <f t="shared" si="5"/>
        <v>0</v>
      </c>
      <c r="I69" s="45">
        <v>7000</v>
      </c>
      <c r="J69" s="45">
        <v>2549</v>
      </c>
      <c r="K69" s="45">
        <v>0</v>
      </c>
      <c r="L69" s="45">
        <v>0</v>
      </c>
      <c r="M69" s="45">
        <v>1311</v>
      </c>
      <c r="N69" s="45">
        <v>613.23</v>
      </c>
      <c r="O69" s="45">
        <v>190</v>
      </c>
      <c r="P69" s="45">
        <v>83.55</v>
      </c>
      <c r="Q69" s="45">
        <v>0</v>
      </c>
      <c r="R69" s="45">
        <v>0</v>
      </c>
      <c r="S69" s="45">
        <v>100</v>
      </c>
      <c r="T69" s="45">
        <v>0</v>
      </c>
      <c r="U69" s="45">
        <v>140</v>
      </c>
      <c r="V69" s="45">
        <v>52</v>
      </c>
      <c r="W69" s="45">
        <v>481</v>
      </c>
      <c r="X69" s="45">
        <v>302.68</v>
      </c>
      <c r="Y69" s="45">
        <v>381</v>
      </c>
      <c r="Z69" s="45">
        <v>302.68</v>
      </c>
      <c r="AA69" s="45">
        <v>0</v>
      </c>
      <c r="AB69" s="45">
        <v>0</v>
      </c>
      <c r="AC69" s="45">
        <v>400</v>
      </c>
      <c r="AD69" s="45">
        <v>175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769</v>
      </c>
      <c r="AR69" s="45">
        <v>0</v>
      </c>
      <c r="AS69" s="45">
        <v>769</v>
      </c>
      <c r="AT69" s="45">
        <v>0</v>
      </c>
      <c r="AU69" s="45">
        <v>0</v>
      </c>
      <c r="AV69" s="45">
        <v>0</v>
      </c>
      <c r="AW69" s="45">
        <v>739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7805.469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</row>
    <row r="70" spans="1:66" ht="16.5" customHeight="1">
      <c r="A70" s="49">
        <v>61</v>
      </c>
      <c r="B70" s="47" t="s">
        <v>154</v>
      </c>
      <c r="C70" s="45">
        <f t="shared" si="6"/>
        <v>14648.4856</v>
      </c>
      <c r="D70" s="45">
        <f t="shared" si="7"/>
        <v>5955.660000000001</v>
      </c>
      <c r="E70" s="45">
        <f t="shared" si="2"/>
        <v>14423.7</v>
      </c>
      <c r="F70" s="45">
        <f t="shared" si="3"/>
        <v>5955.660000000001</v>
      </c>
      <c r="G70" s="45">
        <f t="shared" si="4"/>
        <v>224.7856</v>
      </c>
      <c r="H70" s="45">
        <f t="shared" si="5"/>
        <v>0</v>
      </c>
      <c r="I70" s="45">
        <v>10505.4</v>
      </c>
      <c r="J70" s="45">
        <v>4505.72</v>
      </c>
      <c r="K70" s="45">
        <v>0</v>
      </c>
      <c r="L70" s="45">
        <v>0</v>
      </c>
      <c r="M70" s="45">
        <v>3035.26</v>
      </c>
      <c r="N70" s="45">
        <v>1367.3</v>
      </c>
      <c r="O70" s="45">
        <v>250</v>
      </c>
      <c r="P70" s="45">
        <v>172.9</v>
      </c>
      <c r="Q70" s="45">
        <v>370</v>
      </c>
      <c r="R70" s="45">
        <v>100</v>
      </c>
      <c r="S70" s="45">
        <v>262</v>
      </c>
      <c r="T70" s="45">
        <v>132</v>
      </c>
      <c r="U70" s="45">
        <v>250</v>
      </c>
      <c r="V70" s="45">
        <v>62.4</v>
      </c>
      <c r="W70" s="45">
        <v>250</v>
      </c>
      <c r="X70" s="45">
        <v>60</v>
      </c>
      <c r="Y70" s="45">
        <v>120</v>
      </c>
      <c r="Z70" s="45">
        <v>60</v>
      </c>
      <c r="AA70" s="45">
        <v>515.36</v>
      </c>
      <c r="AB70" s="45">
        <v>300</v>
      </c>
      <c r="AC70" s="45">
        <v>1137.9</v>
      </c>
      <c r="AD70" s="45">
        <v>540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v>883.04</v>
      </c>
      <c r="AR70" s="45">
        <v>82.64</v>
      </c>
      <c r="AS70" s="45">
        <v>883.04</v>
      </c>
      <c r="AT70" s="45">
        <v>82.64</v>
      </c>
      <c r="AU70" s="45">
        <v>0</v>
      </c>
      <c r="AV70" s="45">
        <v>0</v>
      </c>
      <c r="AW70" s="45">
        <v>721.2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224.7856</v>
      </c>
      <c r="BF70" s="45">
        <v>0</v>
      </c>
      <c r="BG70" s="45">
        <v>0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</row>
    <row r="71" spans="1:66" ht="16.5" customHeight="1">
      <c r="A71" s="49">
        <v>62</v>
      </c>
      <c r="B71" s="47" t="s">
        <v>155</v>
      </c>
      <c r="C71" s="45">
        <f t="shared" si="6"/>
        <v>28431.248900000002</v>
      </c>
      <c r="D71" s="45">
        <f t="shared" si="7"/>
        <v>13217.354</v>
      </c>
      <c r="E71" s="45">
        <f t="shared" si="2"/>
        <v>27869.7</v>
      </c>
      <c r="F71" s="45">
        <f t="shared" si="3"/>
        <v>13217.354</v>
      </c>
      <c r="G71" s="45">
        <f t="shared" si="4"/>
        <v>561.5489</v>
      </c>
      <c r="H71" s="45">
        <f t="shared" si="5"/>
        <v>0</v>
      </c>
      <c r="I71" s="45">
        <v>16406.2</v>
      </c>
      <c r="J71" s="45">
        <v>9071.994</v>
      </c>
      <c r="K71" s="45">
        <v>0</v>
      </c>
      <c r="L71" s="45">
        <v>0</v>
      </c>
      <c r="M71" s="45">
        <v>3125.86</v>
      </c>
      <c r="N71" s="45">
        <v>1549.16</v>
      </c>
      <c r="O71" s="45">
        <v>400</v>
      </c>
      <c r="P71" s="45">
        <v>231.8</v>
      </c>
      <c r="Q71" s="45">
        <v>0</v>
      </c>
      <c r="R71" s="45">
        <v>0</v>
      </c>
      <c r="S71" s="45">
        <v>70</v>
      </c>
      <c r="T71" s="45">
        <v>36</v>
      </c>
      <c r="U71" s="45">
        <v>300</v>
      </c>
      <c r="V71" s="45">
        <v>165</v>
      </c>
      <c r="W71" s="45">
        <v>855.86</v>
      </c>
      <c r="X71" s="45">
        <v>445.86</v>
      </c>
      <c r="Y71" s="45">
        <v>805.86</v>
      </c>
      <c r="Z71" s="45">
        <v>445.86</v>
      </c>
      <c r="AA71" s="45">
        <v>150</v>
      </c>
      <c r="AB71" s="45">
        <v>0</v>
      </c>
      <c r="AC71" s="45">
        <v>1250</v>
      </c>
      <c r="AD71" s="45">
        <v>570.5</v>
      </c>
      <c r="AE71" s="45">
        <v>0</v>
      </c>
      <c r="AF71" s="45">
        <v>0</v>
      </c>
      <c r="AG71" s="45">
        <v>8000</v>
      </c>
      <c r="AH71" s="45">
        <v>2426.2</v>
      </c>
      <c r="AI71" s="45">
        <v>8000</v>
      </c>
      <c r="AJ71" s="45">
        <v>2426.2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0</v>
      </c>
      <c r="AQ71" s="45">
        <v>337.64</v>
      </c>
      <c r="AR71" s="45">
        <v>170</v>
      </c>
      <c r="AS71" s="45">
        <v>337.64</v>
      </c>
      <c r="AT71" s="45">
        <v>170</v>
      </c>
      <c r="AU71" s="45">
        <v>0</v>
      </c>
      <c r="AV71" s="45">
        <v>0</v>
      </c>
      <c r="AW71" s="45">
        <v>37.64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0</v>
      </c>
      <c r="BE71" s="45">
        <v>561.5489</v>
      </c>
      <c r="BF71" s="45">
        <v>0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</row>
    <row r="72" spans="1:66" ht="16.5" customHeight="1">
      <c r="A72" s="49">
        <v>63</v>
      </c>
      <c r="B72" s="47" t="s">
        <v>156</v>
      </c>
      <c r="C72" s="45">
        <f t="shared" si="6"/>
        <v>42701.0158</v>
      </c>
      <c r="D72" s="45">
        <f t="shared" si="7"/>
        <v>14460.827</v>
      </c>
      <c r="E72" s="45">
        <f t="shared" si="2"/>
        <v>32082.4</v>
      </c>
      <c r="F72" s="45">
        <f t="shared" si="3"/>
        <v>14295.427</v>
      </c>
      <c r="G72" s="45">
        <f t="shared" si="4"/>
        <v>10618.6158</v>
      </c>
      <c r="H72" s="45">
        <f t="shared" si="5"/>
        <v>165.39999999999998</v>
      </c>
      <c r="I72" s="45">
        <v>19350</v>
      </c>
      <c r="J72" s="45">
        <v>9630.517</v>
      </c>
      <c r="K72" s="45">
        <v>0</v>
      </c>
      <c r="L72" s="45">
        <v>0</v>
      </c>
      <c r="M72" s="45">
        <v>3293</v>
      </c>
      <c r="N72" s="45">
        <v>1204.91</v>
      </c>
      <c r="O72" s="45">
        <v>400</v>
      </c>
      <c r="P72" s="45">
        <v>244.22</v>
      </c>
      <c r="Q72" s="45">
        <v>250</v>
      </c>
      <c r="R72" s="45">
        <v>80</v>
      </c>
      <c r="S72" s="45">
        <v>198</v>
      </c>
      <c r="T72" s="45">
        <v>91</v>
      </c>
      <c r="U72" s="45">
        <v>450</v>
      </c>
      <c r="V72" s="45">
        <v>125</v>
      </c>
      <c r="W72" s="45">
        <v>142</v>
      </c>
      <c r="X72" s="45">
        <v>37.6</v>
      </c>
      <c r="Y72" s="45">
        <v>0</v>
      </c>
      <c r="Z72" s="45">
        <v>0</v>
      </c>
      <c r="AA72" s="45">
        <v>100</v>
      </c>
      <c r="AB72" s="45">
        <v>44.7</v>
      </c>
      <c r="AC72" s="45">
        <v>1553</v>
      </c>
      <c r="AD72" s="45">
        <v>582.39</v>
      </c>
      <c r="AE72" s="45">
        <v>0</v>
      </c>
      <c r="AF72" s="45">
        <v>0</v>
      </c>
      <c r="AG72" s="45">
        <v>6700</v>
      </c>
      <c r="AH72" s="45">
        <v>3010</v>
      </c>
      <c r="AI72" s="45">
        <v>6700</v>
      </c>
      <c r="AJ72" s="45">
        <v>3010</v>
      </c>
      <c r="AK72" s="45">
        <v>0</v>
      </c>
      <c r="AL72" s="45">
        <v>0</v>
      </c>
      <c r="AM72" s="45">
        <v>0</v>
      </c>
      <c r="AN72" s="45">
        <v>0</v>
      </c>
      <c r="AO72" s="45">
        <v>700</v>
      </c>
      <c r="AP72" s="45">
        <v>310</v>
      </c>
      <c r="AQ72" s="45">
        <v>2039.4</v>
      </c>
      <c r="AR72" s="45">
        <v>140</v>
      </c>
      <c r="AS72" s="45">
        <v>2039.4</v>
      </c>
      <c r="AT72" s="45">
        <v>140</v>
      </c>
      <c r="AU72" s="45">
        <v>0</v>
      </c>
      <c r="AV72" s="45">
        <v>0</v>
      </c>
      <c r="AW72" s="45">
        <v>1604.4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6500</v>
      </c>
      <c r="BD72" s="45">
        <v>409</v>
      </c>
      <c r="BE72" s="45">
        <v>4118.6158</v>
      </c>
      <c r="BF72" s="45">
        <v>307.5</v>
      </c>
      <c r="BG72" s="45">
        <v>0</v>
      </c>
      <c r="BH72" s="45">
        <v>0</v>
      </c>
      <c r="BI72" s="45">
        <v>0</v>
      </c>
      <c r="BJ72" s="45">
        <v>-551.1</v>
      </c>
      <c r="BK72" s="45">
        <v>0</v>
      </c>
      <c r="BL72" s="45">
        <v>0</v>
      </c>
      <c r="BM72" s="45">
        <v>0</v>
      </c>
      <c r="BN72" s="45">
        <v>0</v>
      </c>
    </row>
    <row r="73" spans="1:66" ht="16.5" customHeight="1">
      <c r="A73" s="49">
        <v>64</v>
      </c>
      <c r="B73" s="47" t="s">
        <v>157</v>
      </c>
      <c r="C73" s="45">
        <f t="shared" si="6"/>
        <v>15440.9444</v>
      </c>
      <c r="D73" s="45">
        <f t="shared" si="7"/>
        <v>9987.597</v>
      </c>
      <c r="E73" s="45">
        <f t="shared" si="2"/>
        <v>15277.722</v>
      </c>
      <c r="F73" s="45">
        <f t="shared" si="3"/>
        <v>9830.476999999999</v>
      </c>
      <c r="G73" s="45">
        <f t="shared" si="4"/>
        <v>163.2224</v>
      </c>
      <c r="H73" s="45">
        <f t="shared" si="5"/>
        <v>157.12</v>
      </c>
      <c r="I73" s="45">
        <v>6896</v>
      </c>
      <c r="J73" s="45">
        <v>3501.555</v>
      </c>
      <c r="K73" s="45">
        <v>0</v>
      </c>
      <c r="L73" s="45">
        <v>0</v>
      </c>
      <c r="M73" s="45">
        <v>2197.5</v>
      </c>
      <c r="N73" s="45">
        <v>467.7</v>
      </c>
      <c r="O73" s="45">
        <v>250</v>
      </c>
      <c r="P73" s="45">
        <v>31.7</v>
      </c>
      <c r="Q73" s="45">
        <v>0</v>
      </c>
      <c r="R73" s="45">
        <v>0</v>
      </c>
      <c r="S73" s="45">
        <v>120</v>
      </c>
      <c r="T73" s="45">
        <v>36</v>
      </c>
      <c r="U73" s="45">
        <v>275</v>
      </c>
      <c r="V73" s="45">
        <v>172</v>
      </c>
      <c r="W73" s="45">
        <v>220</v>
      </c>
      <c r="X73" s="45">
        <v>78</v>
      </c>
      <c r="Y73" s="45">
        <v>120</v>
      </c>
      <c r="Z73" s="45">
        <v>60</v>
      </c>
      <c r="AA73" s="45">
        <v>100</v>
      </c>
      <c r="AB73" s="45">
        <v>0</v>
      </c>
      <c r="AC73" s="45">
        <v>1232.5</v>
      </c>
      <c r="AD73" s="45">
        <v>150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5816.222</v>
      </c>
      <c r="AL73" s="45">
        <v>5816.222</v>
      </c>
      <c r="AM73" s="45">
        <v>0</v>
      </c>
      <c r="AN73" s="45">
        <v>0</v>
      </c>
      <c r="AO73" s="45">
        <v>0</v>
      </c>
      <c r="AP73" s="45">
        <v>0</v>
      </c>
      <c r="AQ73" s="45">
        <v>368</v>
      </c>
      <c r="AR73" s="45">
        <v>45</v>
      </c>
      <c r="AS73" s="45">
        <v>368</v>
      </c>
      <c r="AT73" s="45">
        <v>45</v>
      </c>
      <c r="AU73" s="45">
        <v>0</v>
      </c>
      <c r="AV73" s="45">
        <v>0</v>
      </c>
      <c r="AW73" s="45">
        <v>318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163.2224</v>
      </c>
      <c r="BD73" s="45">
        <v>160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-2.88</v>
      </c>
      <c r="BK73" s="45">
        <v>0</v>
      </c>
      <c r="BL73" s="45">
        <v>0</v>
      </c>
      <c r="BM73" s="45">
        <v>0</v>
      </c>
      <c r="BN73" s="45">
        <v>0</v>
      </c>
    </row>
    <row r="74" spans="1:66" ht="16.5" customHeight="1">
      <c r="A74" s="49">
        <v>65</v>
      </c>
      <c r="B74" s="47" t="s">
        <v>158</v>
      </c>
      <c r="C74" s="45">
        <f aca="true" t="shared" si="8" ref="C74:C81">E74+G74-BA74</f>
        <v>18012.8832</v>
      </c>
      <c r="D74" s="45">
        <f aca="true" t="shared" si="9" ref="D74:D81">F74+H74-BB74</f>
        <v>3469.616</v>
      </c>
      <c r="E74" s="45">
        <f aca="true" t="shared" si="10" ref="E74:E81">I74+K74+M74+AE74+AG74+AK74+AO74+AS74</f>
        <v>10332.800000000001</v>
      </c>
      <c r="F74" s="45">
        <f aca="true" t="shared" si="11" ref="F74:F81">J74+L74+N74+AF74+AH74+AL74+AP74+AT74</f>
        <v>3319.616</v>
      </c>
      <c r="G74" s="45">
        <f aca="true" t="shared" si="12" ref="G74:G81">AY74+BC74+BE74+BG74+BI74+BK74+BM74</f>
        <v>7680.0832</v>
      </c>
      <c r="H74" s="45">
        <f aca="true" t="shared" si="13" ref="H74:H81">AZ74+BD74+BF74+BH74+BJ74+BL74+BN74</f>
        <v>150</v>
      </c>
      <c r="I74" s="45">
        <v>6148</v>
      </c>
      <c r="J74" s="45">
        <v>2922.616</v>
      </c>
      <c r="K74" s="45">
        <v>0</v>
      </c>
      <c r="L74" s="45">
        <v>0</v>
      </c>
      <c r="M74" s="45">
        <v>950</v>
      </c>
      <c r="N74" s="45">
        <v>343</v>
      </c>
      <c r="O74" s="45">
        <v>480</v>
      </c>
      <c r="P74" s="45">
        <v>155</v>
      </c>
      <c r="Q74" s="45">
        <v>0</v>
      </c>
      <c r="R74" s="45">
        <v>0</v>
      </c>
      <c r="S74" s="45">
        <v>120</v>
      </c>
      <c r="T74" s="45">
        <v>34</v>
      </c>
      <c r="U74" s="45">
        <v>50</v>
      </c>
      <c r="V74" s="45">
        <v>44</v>
      </c>
      <c r="W74" s="45">
        <v>110</v>
      </c>
      <c r="X74" s="45">
        <v>30</v>
      </c>
      <c r="Y74" s="45">
        <v>60</v>
      </c>
      <c r="Z74" s="45">
        <v>30</v>
      </c>
      <c r="AA74" s="45">
        <v>60</v>
      </c>
      <c r="AB74" s="45">
        <v>0</v>
      </c>
      <c r="AC74" s="45">
        <v>130</v>
      </c>
      <c r="AD74" s="45">
        <v>80</v>
      </c>
      <c r="AE74" s="45">
        <v>0</v>
      </c>
      <c r="AF74" s="45">
        <v>0</v>
      </c>
      <c r="AG74" s="45">
        <v>1215.2</v>
      </c>
      <c r="AH74" s="45">
        <v>0</v>
      </c>
      <c r="AI74" s="45">
        <v>1215.2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2019.6</v>
      </c>
      <c r="AR74" s="45">
        <v>54</v>
      </c>
      <c r="AS74" s="45">
        <v>2019.6</v>
      </c>
      <c r="AT74" s="45">
        <v>54</v>
      </c>
      <c r="AU74" s="45">
        <v>0</v>
      </c>
      <c r="AV74" s="45">
        <v>0</v>
      </c>
      <c r="AW74" s="45">
        <v>1519.6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7680.0832</v>
      </c>
      <c r="BD74" s="45">
        <v>150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</row>
    <row r="75" spans="1:66" ht="16.5" customHeight="1">
      <c r="A75" s="49">
        <v>66</v>
      </c>
      <c r="B75" s="47" t="s">
        <v>159</v>
      </c>
      <c r="C75" s="45">
        <f t="shared" si="8"/>
        <v>7920.5951000000005</v>
      </c>
      <c r="D75" s="45">
        <f t="shared" si="9"/>
        <v>2462.558</v>
      </c>
      <c r="E75" s="45">
        <f t="shared" si="10"/>
        <v>6956.5</v>
      </c>
      <c r="F75" s="45">
        <f t="shared" si="11"/>
        <v>2462.558</v>
      </c>
      <c r="G75" s="45">
        <f t="shared" si="12"/>
        <v>964.0951</v>
      </c>
      <c r="H75" s="45">
        <f t="shared" si="13"/>
        <v>0</v>
      </c>
      <c r="I75" s="45">
        <v>5953.8</v>
      </c>
      <c r="J75" s="45">
        <v>2039.258</v>
      </c>
      <c r="K75" s="45">
        <v>0</v>
      </c>
      <c r="L75" s="45">
        <v>0</v>
      </c>
      <c r="M75" s="45">
        <v>428.4</v>
      </c>
      <c r="N75" s="45">
        <v>298.8</v>
      </c>
      <c r="O75" s="45">
        <v>68.4</v>
      </c>
      <c r="P75" s="45">
        <v>60</v>
      </c>
      <c r="Q75" s="45">
        <v>0</v>
      </c>
      <c r="R75" s="45">
        <v>0</v>
      </c>
      <c r="S75" s="45">
        <v>60</v>
      </c>
      <c r="T75" s="45">
        <v>19.3</v>
      </c>
      <c r="U75" s="45">
        <v>120</v>
      </c>
      <c r="V75" s="45">
        <v>120</v>
      </c>
      <c r="W75" s="45">
        <v>100</v>
      </c>
      <c r="X75" s="45">
        <v>29.5</v>
      </c>
      <c r="Y75" s="45">
        <v>60</v>
      </c>
      <c r="Z75" s="45">
        <v>15</v>
      </c>
      <c r="AA75" s="45">
        <v>0</v>
      </c>
      <c r="AB75" s="45">
        <v>0</v>
      </c>
      <c r="AC75" s="45">
        <v>80</v>
      </c>
      <c r="AD75" s="45">
        <v>70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574.3</v>
      </c>
      <c r="AR75" s="45">
        <v>124.5</v>
      </c>
      <c r="AS75" s="45">
        <v>574.3</v>
      </c>
      <c r="AT75" s="45">
        <v>124.5</v>
      </c>
      <c r="AU75" s="45">
        <v>0</v>
      </c>
      <c r="AV75" s="45">
        <v>0</v>
      </c>
      <c r="AW75" s="45">
        <v>334.3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964.0951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</row>
    <row r="76" spans="1:66" ht="16.5" customHeight="1">
      <c r="A76" s="49">
        <v>67</v>
      </c>
      <c r="B76" s="47" t="s">
        <v>160</v>
      </c>
      <c r="C76" s="45">
        <f t="shared" si="8"/>
        <v>5141.0085</v>
      </c>
      <c r="D76" s="45">
        <f t="shared" si="9"/>
        <v>2000.0990000000002</v>
      </c>
      <c r="E76" s="45">
        <f t="shared" si="10"/>
        <v>5107</v>
      </c>
      <c r="F76" s="45">
        <f t="shared" si="11"/>
        <v>2070.099</v>
      </c>
      <c r="G76" s="45">
        <f t="shared" si="12"/>
        <v>34.0085</v>
      </c>
      <c r="H76" s="45">
        <f t="shared" si="13"/>
        <v>-70</v>
      </c>
      <c r="I76" s="45">
        <v>4027.7</v>
      </c>
      <c r="J76" s="45">
        <v>1771.476</v>
      </c>
      <c r="K76" s="45">
        <v>0</v>
      </c>
      <c r="L76" s="45">
        <v>0</v>
      </c>
      <c r="M76" s="45">
        <v>630</v>
      </c>
      <c r="N76" s="45">
        <v>283.623</v>
      </c>
      <c r="O76" s="45">
        <v>260</v>
      </c>
      <c r="P76" s="45">
        <v>129.223</v>
      </c>
      <c r="Q76" s="45">
        <v>0</v>
      </c>
      <c r="R76" s="45">
        <v>0</v>
      </c>
      <c r="S76" s="45">
        <v>0</v>
      </c>
      <c r="T76" s="45">
        <v>0</v>
      </c>
      <c r="U76" s="45">
        <v>200</v>
      </c>
      <c r="V76" s="45">
        <v>114.4</v>
      </c>
      <c r="W76" s="45">
        <v>110</v>
      </c>
      <c r="X76" s="45">
        <v>20</v>
      </c>
      <c r="Y76" s="45">
        <v>60</v>
      </c>
      <c r="Z76" s="45">
        <v>20</v>
      </c>
      <c r="AA76" s="45">
        <v>0</v>
      </c>
      <c r="AB76" s="45">
        <v>0</v>
      </c>
      <c r="AC76" s="45">
        <v>60</v>
      </c>
      <c r="AD76" s="45">
        <v>20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449.3</v>
      </c>
      <c r="AR76" s="45">
        <v>15</v>
      </c>
      <c r="AS76" s="45">
        <v>449.3</v>
      </c>
      <c r="AT76" s="45">
        <v>15</v>
      </c>
      <c r="AU76" s="45">
        <v>0</v>
      </c>
      <c r="AV76" s="45">
        <v>0</v>
      </c>
      <c r="AW76" s="45">
        <v>389.3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34.0085</v>
      </c>
      <c r="BF76" s="45">
        <v>0</v>
      </c>
      <c r="BG76" s="45">
        <v>0</v>
      </c>
      <c r="BH76" s="45">
        <v>0</v>
      </c>
      <c r="BI76" s="45">
        <v>0</v>
      </c>
      <c r="BJ76" s="45">
        <v>-70</v>
      </c>
      <c r="BK76" s="45">
        <v>0</v>
      </c>
      <c r="BL76" s="45">
        <v>0</v>
      </c>
      <c r="BM76" s="45">
        <v>0</v>
      </c>
      <c r="BN76" s="45">
        <v>0</v>
      </c>
    </row>
    <row r="77" spans="1:66" ht="16.5" customHeight="1">
      <c r="A77" s="49">
        <v>68</v>
      </c>
      <c r="B77" s="47" t="s">
        <v>161</v>
      </c>
      <c r="C77" s="45">
        <f t="shared" si="8"/>
        <v>20253.2929</v>
      </c>
      <c r="D77" s="45">
        <f t="shared" si="9"/>
        <v>5801.849</v>
      </c>
      <c r="E77" s="45">
        <f t="shared" si="10"/>
        <v>18623.7</v>
      </c>
      <c r="F77" s="45">
        <f t="shared" si="11"/>
        <v>5679.5</v>
      </c>
      <c r="G77" s="45">
        <f t="shared" si="12"/>
        <v>1629.5929</v>
      </c>
      <c r="H77" s="45">
        <f t="shared" si="13"/>
        <v>122.34899999999999</v>
      </c>
      <c r="I77" s="45">
        <v>12660</v>
      </c>
      <c r="J77" s="45">
        <v>4908.5</v>
      </c>
      <c r="K77" s="45">
        <v>0</v>
      </c>
      <c r="L77" s="45">
        <v>0</v>
      </c>
      <c r="M77" s="45">
        <v>3156</v>
      </c>
      <c r="N77" s="45">
        <v>666</v>
      </c>
      <c r="O77" s="45">
        <v>450</v>
      </c>
      <c r="P77" s="45">
        <v>226</v>
      </c>
      <c r="Q77" s="45">
        <v>0</v>
      </c>
      <c r="R77" s="45">
        <v>0</v>
      </c>
      <c r="S77" s="45">
        <v>240</v>
      </c>
      <c r="T77" s="45">
        <v>97</v>
      </c>
      <c r="U77" s="45">
        <v>600</v>
      </c>
      <c r="V77" s="45">
        <v>96</v>
      </c>
      <c r="W77" s="45">
        <v>266</v>
      </c>
      <c r="X77" s="45">
        <v>80</v>
      </c>
      <c r="Y77" s="45">
        <v>120</v>
      </c>
      <c r="Z77" s="45">
        <v>60</v>
      </c>
      <c r="AA77" s="45">
        <v>0</v>
      </c>
      <c r="AB77" s="45">
        <v>0</v>
      </c>
      <c r="AC77" s="45">
        <v>1300</v>
      </c>
      <c r="AD77" s="45">
        <v>162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2000</v>
      </c>
      <c r="AP77" s="45">
        <v>105</v>
      </c>
      <c r="AQ77" s="45">
        <v>807.7</v>
      </c>
      <c r="AR77" s="45">
        <v>0</v>
      </c>
      <c r="AS77" s="45">
        <v>807.7</v>
      </c>
      <c r="AT77" s="45">
        <v>0</v>
      </c>
      <c r="AU77" s="45">
        <v>0</v>
      </c>
      <c r="AV77" s="45">
        <v>0</v>
      </c>
      <c r="AW77" s="45">
        <v>807.7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1629.5929</v>
      </c>
      <c r="BD77" s="45">
        <v>424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-301.651</v>
      </c>
      <c r="BM77" s="45">
        <v>0</v>
      </c>
      <c r="BN77" s="45">
        <v>0</v>
      </c>
    </row>
    <row r="78" spans="1:66" ht="16.5" customHeight="1">
      <c r="A78" s="49">
        <v>69</v>
      </c>
      <c r="B78" s="47" t="s">
        <v>162</v>
      </c>
      <c r="C78" s="45">
        <f t="shared" si="8"/>
        <v>10888.240000000002</v>
      </c>
      <c r="D78" s="45">
        <f t="shared" si="9"/>
        <v>5518.384</v>
      </c>
      <c r="E78" s="45">
        <f t="shared" si="10"/>
        <v>10458.2</v>
      </c>
      <c r="F78" s="45">
        <f t="shared" si="11"/>
        <v>5115.884</v>
      </c>
      <c r="G78" s="45">
        <f t="shared" si="12"/>
        <v>430.04</v>
      </c>
      <c r="H78" s="45">
        <f t="shared" si="13"/>
        <v>402.5</v>
      </c>
      <c r="I78" s="45">
        <v>8795</v>
      </c>
      <c r="J78" s="45">
        <v>4417.534</v>
      </c>
      <c r="K78" s="45">
        <v>0</v>
      </c>
      <c r="L78" s="45">
        <v>0</v>
      </c>
      <c r="M78" s="45">
        <v>978.2</v>
      </c>
      <c r="N78" s="45">
        <v>475.35</v>
      </c>
      <c r="O78" s="45">
        <v>228.2</v>
      </c>
      <c r="P78" s="45">
        <v>216.5</v>
      </c>
      <c r="Q78" s="45">
        <v>0</v>
      </c>
      <c r="R78" s="45">
        <v>0</v>
      </c>
      <c r="S78" s="45">
        <v>100</v>
      </c>
      <c r="T78" s="45">
        <v>48</v>
      </c>
      <c r="U78" s="45">
        <v>150</v>
      </c>
      <c r="V78" s="45">
        <v>20</v>
      </c>
      <c r="W78" s="45">
        <v>180</v>
      </c>
      <c r="X78" s="45">
        <v>36.3</v>
      </c>
      <c r="Y78" s="45">
        <v>100</v>
      </c>
      <c r="Z78" s="45">
        <v>10</v>
      </c>
      <c r="AA78" s="45">
        <v>0</v>
      </c>
      <c r="AB78" s="45">
        <v>0</v>
      </c>
      <c r="AC78" s="45">
        <v>320</v>
      </c>
      <c r="AD78" s="45">
        <v>154.55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685</v>
      </c>
      <c r="AR78" s="45">
        <v>223</v>
      </c>
      <c r="AS78" s="45">
        <v>685</v>
      </c>
      <c r="AT78" s="45">
        <v>223</v>
      </c>
      <c r="AU78" s="45">
        <v>0</v>
      </c>
      <c r="AV78" s="45">
        <v>0</v>
      </c>
      <c r="AW78" s="45">
        <v>525</v>
      </c>
      <c r="AX78" s="45">
        <v>151</v>
      </c>
      <c r="AY78" s="45">
        <v>0</v>
      </c>
      <c r="AZ78" s="45">
        <v>0</v>
      </c>
      <c r="BA78" s="45">
        <v>0</v>
      </c>
      <c r="BB78" s="45">
        <v>0</v>
      </c>
      <c r="BC78" s="45">
        <v>310</v>
      </c>
      <c r="BD78" s="45">
        <v>307.5</v>
      </c>
      <c r="BE78" s="45">
        <v>120.04</v>
      </c>
      <c r="BF78" s="45">
        <v>95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</row>
    <row r="79" spans="1:66" ht="16.5" customHeight="1">
      <c r="A79" s="49">
        <v>70</v>
      </c>
      <c r="B79" s="47" t="s">
        <v>163</v>
      </c>
      <c r="C79" s="45">
        <f t="shared" si="8"/>
        <v>5207.422</v>
      </c>
      <c r="D79" s="45">
        <f t="shared" si="9"/>
        <v>1878.085</v>
      </c>
      <c r="E79" s="45">
        <f t="shared" si="10"/>
        <v>4875.2</v>
      </c>
      <c r="F79" s="45">
        <f t="shared" si="11"/>
        <v>1878.085</v>
      </c>
      <c r="G79" s="45">
        <f t="shared" si="12"/>
        <v>332.222</v>
      </c>
      <c r="H79" s="45">
        <f t="shared" si="13"/>
        <v>0</v>
      </c>
      <c r="I79" s="45">
        <v>3907.8</v>
      </c>
      <c r="J79" s="45">
        <v>1788.085</v>
      </c>
      <c r="K79" s="45">
        <v>0</v>
      </c>
      <c r="L79" s="45">
        <v>0</v>
      </c>
      <c r="M79" s="45">
        <v>375</v>
      </c>
      <c r="N79" s="45">
        <v>60</v>
      </c>
      <c r="O79" s="45">
        <v>50</v>
      </c>
      <c r="P79" s="45">
        <v>35</v>
      </c>
      <c r="Q79" s="45">
        <v>0</v>
      </c>
      <c r="R79" s="45">
        <v>0</v>
      </c>
      <c r="S79" s="45">
        <v>90</v>
      </c>
      <c r="T79" s="45">
        <v>0</v>
      </c>
      <c r="U79" s="45">
        <v>75</v>
      </c>
      <c r="V79" s="45">
        <v>25</v>
      </c>
      <c r="W79" s="45">
        <v>80</v>
      </c>
      <c r="X79" s="45">
        <v>0</v>
      </c>
      <c r="Y79" s="45">
        <v>60</v>
      </c>
      <c r="Z79" s="45">
        <v>0</v>
      </c>
      <c r="AA79" s="45">
        <v>0</v>
      </c>
      <c r="AB79" s="45">
        <v>0</v>
      </c>
      <c r="AC79" s="45">
        <v>80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592.4</v>
      </c>
      <c r="AR79" s="45">
        <v>30</v>
      </c>
      <c r="AS79" s="45">
        <v>592.4</v>
      </c>
      <c r="AT79" s="45">
        <v>30</v>
      </c>
      <c r="AU79" s="45">
        <v>0</v>
      </c>
      <c r="AV79" s="45">
        <v>0</v>
      </c>
      <c r="AW79" s="45">
        <v>512.4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332.222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</row>
    <row r="80" spans="1:66" ht="16.5" customHeight="1">
      <c r="A80" s="49">
        <v>71</v>
      </c>
      <c r="B80" s="47" t="s">
        <v>164</v>
      </c>
      <c r="C80" s="45">
        <f t="shared" si="8"/>
        <v>17196.623</v>
      </c>
      <c r="D80" s="45">
        <f t="shared" si="9"/>
        <v>6162.11</v>
      </c>
      <c r="E80" s="45">
        <f t="shared" si="10"/>
        <v>17162.069</v>
      </c>
      <c r="F80" s="45">
        <f t="shared" si="11"/>
        <v>6372.11</v>
      </c>
      <c r="G80" s="45">
        <f t="shared" si="12"/>
        <v>34.554</v>
      </c>
      <c r="H80" s="45">
        <f t="shared" si="13"/>
        <v>-210</v>
      </c>
      <c r="I80" s="45">
        <v>8586</v>
      </c>
      <c r="J80" s="45">
        <v>3350</v>
      </c>
      <c r="K80" s="45">
        <v>0</v>
      </c>
      <c r="L80" s="45">
        <v>0</v>
      </c>
      <c r="M80" s="45">
        <v>2570</v>
      </c>
      <c r="N80" s="45">
        <v>1135.11</v>
      </c>
      <c r="O80" s="45">
        <v>210</v>
      </c>
      <c r="P80" s="45">
        <v>135</v>
      </c>
      <c r="Q80" s="45">
        <v>860</v>
      </c>
      <c r="R80" s="45">
        <v>320</v>
      </c>
      <c r="S80" s="45">
        <v>188</v>
      </c>
      <c r="T80" s="45">
        <v>82.5</v>
      </c>
      <c r="U80" s="45">
        <v>150</v>
      </c>
      <c r="V80" s="45">
        <v>42</v>
      </c>
      <c r="W80" s="45">
        <v>180</v>
      </c>
      <c r="X80" s="45">
        <v>64.5</v>
      </c>
      <c r="Y80" s="45">
        <v>120</v>
      </c>
      <c r="Z80" s="45">
        <v>60</v>
      </c>
      <c r="AA80" s="45">
        <v>300</v>
      </c>
      <c r="AB80" s="45">
        <v>0</v>
      </c>
      <c r="AC80" s="45">
        <v>632</v>
      </c>
      <c r="AD80" s="45">
        <v>491.11</v>
      </c>
      <c r="AE80" s="45">
        <v>0</v>
      </c>
      <c r="AF80" s="45">
        <v>0</v>
      </c>
      <c r="AG80" s="45">
        <v>4800</v>
      </c>
      <c r="AH80" s="45">
        <v>1762</v>
      </c>
      <c r="AI80" s="45">
        <v>4800</v>
      </c>
      <c r="AJ80" s="45">
        <v>1762</v>
      </c>
      <c r="AK80" s="45">
        <v>0</v>
      </c>
      <c r="AL80" s="45">
        <v>0</v>
      </c>
      <c r="AM80" s="45">
        <v>0</v>
      </c>
      <c r="AN80" s="45">
        <v>0</v>
      </c>
      <c r="AO80" s="45">
        <v>100</v>
      </c>
      <c r="AP80" s="45">
        <v>0</v>
      </c>
      <c r="AQ80" s="45">
        <v>1106.069</v>
      </c>
      <c r="AR80" s="45">
        <v>125</v>
      </c>
      <c r="AS80" s="45">
        <v>1106.069</v>
      </c>
      <c r="AT80" s="45">
        <v>125</v>
      </c>
      <c r="AU80" s="45">
        <v>0</v>
      </c>
      <c r="AV80" s="45">
        <v>0</v>
      </c>
      <c r="AW80" s="45">
        <v>854.069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34.554</v>
      </c>
      <c r="BF80" s="45">
        <v>0</v>
      </c>
      <c r="BG80" s="45">
        <v>0</v>
      </c>
      <c r="BH80" s="45">
        <v>0</v>
      </c>
      <c r="BI80" s="45">
        <v>0</v>
      </c>
      <c r="BJ80" s="45">
        <v>-210</v>
      </c>
      <c r="BK80" s="45">
        <v>0</v>
      </c>
      <c r="BL80" s="45">
        <v>0</v>
      </c>
      <c r="BM80" s="45">
        <v>0</v>
      </c>
      <c r="BN80" s="45">
        <v>0</v>
      </c>
    </row>
    <row r="81" spans="1:66" ht="16.5" customHeight="1">
      <c r="A81" s="49">
        <v>72</v>
      </c>
      <c r="B81" s="47" t="s">
        <v>165</v>
      </c>
      <c r="C81" s="45">
        <f t="shared" si="8"/>
        <v>648883.0391</v>
      </c>
      <c r="D81" s="45">
        <f t="shared" si="9"/>
        <v>231732.46199999997</v>
      </c>
      <c r="E81" s="45">
        <f t="shared" si="10"/>
        <v>558266.3</v>
      </c>
      <c r="F81" s="45">
        <f t="shared" si="11"/>
        <v>214009.59999999998</v>
      </c>
      <c r="G81" s="45">
        <f t="shared" si="12"/>
        <v>90616.7391</v>
      </c>
      <c r="H81" s="45">
        <f t="shared" si="13"/>
        <v>17722.862</v>
      </c>
      <c r="I81" s="45">
        <v>85000</v>
      </c>
      <c r="J81" s="45">
        <v>36068.001</v>
      </c>
      <c r="K81" s="45">
        <v>0</v>
      </c>
      <c r="L81" s="45">
        <v>0</v>
      </c>
      <c r="M81" s="45">
        <v>61556.3</v>
      </c>
      <c r="N81" s="45">
        <v>21001.069</v>
      </c>
      <c r="O81" s="45">
        <v>13200</v>
      </c>
      <c r="P81" s="45">
        <v>4513.949</v>
      </c>
      <c r="Q81" s="45">
        <v>300</v>
      </c>
      <c r="R81" s="45">
        <v>54.02</v>
      </c>
      <c r="S81" s="45">
        <v>1508.8</v>
      </c>
      <c r="T81" s="45">
        <v>872.925</v>
      </c>
      <c r="U81" s="45">
        <v>2045</v>
      </c>
      <c r="V81" s="45">
        <v>661</v>
      </c>
      <c r="W81" s="45">
        <v>23716</v>
      </c>
      <c r="X81" s="45">
        <v>2594.24</v>
      </c>
      <c r="Y81" s="45">
        <v>20000</v>
      </c>
      <c r="Z81" s="45">
        <v>599.8</v>
      </c>
      <c r="AA81" s="45">
        <v>2400</v>
      </c>
      <c r="AB81" s="45">
        <v>506</v>
      </c>
      <c r="AC81" s="45">
        <v>15053.5</v>
      </c>
      <c r="AD81" s="45">
        <v>11004.335</v>
      </c>
      <c r="AE81" s="45">
        <v>0</v>
      </c>
      <c r="AF81" s="45">
        <v>0</v>
      </c>
      <c r="AG81" s="45">
        <v>20000</v>
      </c>
      <c r="AH81" s="45">
        <v>13000</v>
      </c>
      <c r="AI81" s="45">
        <v>20000</v>
      </c>
      <c r="AJ81" s="45">
        <v>13000</v>
      </c>
      <c r="AK81" s="45">
        <v>359310</v>
      </c>
      <c r="AL81" s="45">
        <v>134686.53</v>
      </c>
      <c r="AM81" s="45">
        <v>359310</v>
      </c>
      <c r="AN81" s="45">
        <v>134686.53</v>
      </c>
      <c r="AO81" s="45">
        <v>10500</v>
      </c>
      <c r="AP81" s="45">
        <v>8739.5</v>
      </c>
      <c r="AQ81" s="45">
        <v>21900</v>
      </c>
      <c r="AR81" s="45">
        <v>514.5</v>
      </c>
      <c r="AS81" s="45">
        <v>21900</v>
      </c>
      <c r="AT81" s="45">
        <v>514.5</v>
      </c>
      <c r="AU81" s="45">
        <v>0</v>
      </c>
      <c r="AV81" s="45">
        <v>0</v>
      </c>
      <c r="AW81" s="45">
        <v>21100</v>
      </c>
      <c r="AX81" s="45">
        <v>309</v>
      </c>
      <c r="AY81" s="45">
        <v>0</v>
      </c>
      <c r="AZ81" s="45">
        <v>0</v>
      </c>
      <c r="BA81" s="45">
        <v>0</v>
      </c>
      <c r="BB81" s="45">
        <v>0</v>
      </c>
      <c r="BC81" s="45">
        <v>127616.7391</v>
      </c>
      <c r="BD81" s="45">
        <v>26664.729</v>
      </c>
      <c r="BE81" s="45">
        <v>10000</v>
      </c>
      <c r="BF81" s="45">
        <v>2088</v>
      </c>
      <c r="BG81" s="45">
        <v>0</v>
      </c>
      <c r="BH81" s="45">
        <v>0</v>
      </c>
      <c r="BI81" s="45">
        <v>-4300</v>
      </c>
      <c r="BJ81" s="45">
        <v>-43.367</v>
      </c>
      <c r="BK81" s="45">
        <v>-42700</v>
      </c>
      <c r="BL81" s="45">
        <v>-10986.5</v>
      </c>
      <c r="BM81" s="45">
        <v>0</v>
      </c>
      <c r="BN81" s="45">
        <v>0</v>
      </c>
    </row>
    <row r="82" spans="1:66" ht="16.5" customHeight="1">
      <c r="A82" s="46"/>
      <c r="B82" s="48" t="s">
        <v>93</v>
      </c>
      <c r="C82" s="45">
        <f aca="true" t="shared" si="14" ref="C82:H82">SUM(C10:C81)</f>
        <v>5180321.914100001</v>
      </c>
      <c r="D82" s="45">
        <f t="shared" si="14"/>
        <v>2007307.7172999997</v>
      </c>
      <c r="E82" s="45">
        <f t="shared" si="14"/>
        <v>4558022.057500001</v>
      </c>
      <c r="F82" s="45">
        <f t="shared" si="14"/>
        <v>1944649.5249999994</v>
      </c>
      <c r="G82" s="45">
        <f t="shared" si="14"/>
        <v>634452.8566</v>
      </c>
      <c r="H82" s="45">
        <f t="shared" si="14"/>
        <v>64245.99130000001</v>
      </c>
      <c r="I82" s="45">
        <f aca="true" t="shared" si="15" ref="I82:AN82">SUM(I10:I81)</f>
        <v>1255692.8389</v>
      </c>
      <c r="J82" s="45">
        <f t="shared" si="15"/>
        <v>557311.4999999998</v>
      </c>
      <c r="K82" s="45">
        <f t="shared" si="15"/>
        <v>0</v>
      </c>
      <c r="L82" s="45">
        <f t="shared" si="15"/>
        <v>0</v>
      </c>
      <c r="M82" s="45">
        <f t="shared" si="15"/>
        <v>712057.8239999999</v>
      </c>
      <c r="N82" s="45">
        <f t="shared" si="15"/>
        <v>279210.40299999993</v>
      </c>
      <c r="O82" s="45">
        <f t="shared" si="15"/>
        <v>126813.95</v>
      </c>
      <c r="P82" s="45">
        <f t="shared" si="15"/>
        <v>58447.42200000001</v>
      </c>
      <c r="Q82" s="45">
        <f t="shared" si="15"/>
        <v>137135.8</v>
      </c>
      <c r="R82" s="45">
        <f t="shared" si="15"/>
        <v>57141.744</v>
      </c>
      <c r="S82" s="45">
        <f t="shared" si="15"/>
        <v>25068.649999999998</v>
      </c>
      <c r="T82" s="45">
        <f t="shared" si="15"/>
        <v>8145.459000000001</v>
      </c>
      <c r="U82" s="45">
        <f t="shared" si="15"/>
        <v>29256.1</v>
      </c>
      <c r="V82" s="45">
        <f t="shared" si="15"/>
        <v>8237.199999999999</v>
      </c>
      <c r="W82" s="45">
        <f t="shared" si="15"/>
        <v>115094.07999999999</v>
      </c>
      <c r="X82" s="45">
        <f t="shared" si="15"/>
        <v>39447.96399999999</v>
      </c>
      <c r="Y82" s="45">
        <f t="shared" si="15"/>
        <v>69972.26</v>
      </c>
      <c r="Z82" s="45">
        <f t="shared" si="15"/>
        <v>20777.434</v>
      </c>
      <c r="AA82" s="45">
        <f t="shared" si="15"/>
        <v>66789.644</v>
      </c>
      <c r="AB82" s="45">
        <f t="shared" si="15"/>
        <v>24062.506</v>
      </c>
      <c r="AC82" s="45">
        <f t="shared" si="15"/>
        <v>160717.80000000002</v>
      </c>
      <c r="AD82" s="45">
        <f t="shared" si="15"/>
        <v>65634.73000000001</v>
      </c>
      <c r="AE82" s="45">
        <f t="shared" si="15"/>
        <v>0</v>
      </c>
      <c r="AF82" s="45">
        <f t="shared" si="15"/>
        <v>0</v>
      </c>
      <c r="AG82" s="45">
        <f t="shared" si="15"/>
        <v>1887127.2349999999</v>
      </c>
      <c r="AH82" s="45">
        <f t="shared" si="15"/>
        <v>887821.1020000001</v>
      </c>
      <c r="AI82" s="45">
        <f t="shared" si="15"/>
        <v>1887127.2349999999</v>
      </c>
      <c r="AJ82" s="45">
        <f t="shared" si="15"/>
        <v>887821.1020000001</v>
      </c>
      <c r="AK82" s="45">
        <f t="shared" si="15"/>
        <v>434093.522</v>
      </c>
      <c r="AL82" s="45">
        <f t="shared" si="15"/>
        <v>167500.79499999998</v>
      </c>
      <c r="AM82" s="45">
        <f t="shared" si="15"/>
        <v>359910</v>
      </c>
      <c r="AN82" s="45">
        <f t="shared" si="15"/>
        <v>134936.53</v>
      </c>
      <c r="AO82" s="45">
        <f aca="true" t="shared" si="16" ref="AO82:BN82">SUM(AO10:AO81)</f>
        <v>73635</v>
      </c>
      <c r="AP82" s="45">
        <f t="shared" si="16"/>
        <v>40842.3</v>
      </c>
      <c r="AQ82" s="45">
        <f t="shared" si="16"/>
        <v>183262.63760000002</v>
      </c>
      <c r="AR82" s="45">
        <f t="shared" si="16"/>
        <v>10375.626</v>
      </c>
      <c r="AS82" s="45">
        <f t="shared" si="16"/>
        <v>195415.63760000002</v>
      </c>
      <c r="AT82" s="45">
        <f t="shared" si="16"/>
        <v>11963.425</v>
      </c>
      <c r="AU82" s="45">
        <f t="shared" si="16"/>
        <v>0</v>
      </c>
      <c r="AV82" s="45">
        <f t="shared" si="16"/>
        <v>0</v>
      </c>
      <c r="AW82" s="45">
        <f t="shared" si="16"/>
        <v>176842.3776</v>
      </c>
      <c r="AX82" s="45">
        <f t="shared" si="16"/>
        <v>7629.139</v>
      </c>
      <c r="AY82" s="45">
        <f t="shared" si="16"/>
        <v>0</v>
      </c>
      <c r="AZ82" s="45">
        <f t="shared" si="16"/>
        <v>0</v>
      </c>
      <c r="BA82" s="45">
        <f t="shared" si="16"/>
        <v>12153</v>
      </c>
      <c r="BB82" s="45">
        <f t="shared" si="16"/>
        <v>1587.799</v>
      </c>
      <c r="BC82" s="45">
        <f t="shared" si="16"/>
        <v>541408.4549</v>
      </c>
      <c r="BD82" s="45">
        <f t="shared" si="16"/>
        <v>90787.793</v>
      </c>
      <c r="BE82" s="45">
        <f t="shared" si="16"/>
        <v>164937.3617</v>
      </c>
      <c r="BF82" s="45">
        <f t="shared" si="16"/>
        <v>21785.575</v>
      </c>
      <c r="BG82" s="45">
        <f t="shared" si="16"/>
        <v>4000</v>
      </c>
      <c r="BH82" s="45">
        <f t="shared" si="16"/>
        <v>3860.5</v>
      </c>
      <c r="BI82" s="45">
        <f t="shared" si="16"/>
        <v>-7946.76</v>
      </c>
      <c r="BJ82" s="45">
        <f t="shared" si="16"/>
        <v>-9820.9209</v>
      </c>
      <c r="BK82" s="45">
        <f t="shared" si="16"/>
        <v>-67946.2</v>
      </c>
      <c r="BL82" s="45">
        <f t="shared" si="16"/>
        <v>-42366.955799999996</v>
      </c>
      <c r="BM82" s="45">
        <f t="shared" si="16"/>
        <v>0</v>
      </c>
      <c r="BN82" s="45">
        <f t="shared" si="16"/>
        <v>0</v>
      </c>
    </row>
  </sheetData>
  <sheetProtection/>
  <protectedRanges>
    <protectedRange sqref="AS10:BN81" name="Range3"/>
    <protectedRange sqref="B82" name="Range1"/>
    <protectedRange sqref="AQ82:BN82 I10:AP82" name="Range2"/>
  </protectedRanges>
  <mergeCells count="51">
    <mergeCell ref="BK5:BN6"/>
    <mergeCell ref="AU7:AV7"/>
    <mergeCell ref="BC5:BF5"/>
    <mergeCell ref="O6:AD6"/>
    <mergeCell ref="BM7:BN7"/>
    <mergeCell ref="C7:D7"/>
    <mergeCell ref="BI4:BN4"/>
    <mergeCell ref="AA7:AB7"/>
    <mergeCell ref="AI6:AJ6"/>
    <mergeCell ref="AS7:AT7"/>
    <mergeCell ref="AW7:AX7"/>
    <mergeCell ref="AE6:AF7"/>
    <mergeCell ref="AQ7:AR7"/>
    <mergeCell ref="I5:BB5"/>
    <mergeCell ref="BA7:BB7"/>
    <mergeCell ref="BC4:BH4"/>
    <mergeCell ref="BK7:BL7"/>
    <mergeCell ref="BI5:BJ7"/>
    <mergeCell ref="BE6:BF7"/>
    <mergeCell ref="AQ6:AV6"/>
    <mergeCell ref="AY7:AZ7"/>
    <mergeCell ref="AM7:AN7"/>
    <mergeCell ref="I6:L6"/>
    <mergeCell ref="S7:T7"/>
    <mergeCell ref="W7:X7"/>
    <mergeCell ref="A2:J2"/>
    <mergeCell ref="I4:BB4"/>
    <mergeCell ref="AW6:BB6"/>
    <mergeCell ref="C3:H6"/>
    <mergeCell ref="I7:J7"/>
    <mergeCell ref="AO6:AP7"/>
    <mergeCell ref="A3:A8"/>
    <mergeCell ref="B3:B8"/>
    <mergeCell ref="M6:N7"/>
    <mergeCell ref="AK6:AL7"/>
    <mergeCell ref="Y7:Z7"/>
    <mergeCell ref="O7:P7"/>
    <mergeCell ref="Q7:R7"/>
    <mergeCell ref="K7:L7"/>
    <mergeCell ref="AG6:AH7"/>
    <mergeCell ref="U7:V7"/>
    <mergeCell ref="A1:J1"/>
    <mergeCell ref="AI7:AJ7"/>
    <mergeCell ref="AC7:AD7"/>
    <mergeCell ref="BG5:BH7"/>
    <mergeCell ref="BC6:BD7"/>
    <mergeCell ref="G7:H7"/>
    <mergeCell ref="I3:BB3"/>
    <mergeCell ref="BC3:BN3"/>
    <mergeCell ref="E7:F7"/>
    <mergeCell ref="AM6:AN6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3" t="s">
        <v>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4" t="s">
        <v>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5" t="s">
        <v>6</v>
      </c>
      <c r="AK3" s="14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8" t="s">
        <v>4</v>
      </c>
      <c r="C4" s="146" t="s">
        <v>0</v>
      </c>
      <c r="D4" s="149" t="s">
        <v>20</v>
      </c>
      <c r="E4" s="150"/>
      <c r="F4" s="150"/>
      <c r="G4" s="150"/>
      <c r="H4" s="150"/>
      <c r="I4" s="151"/>
      <c r="J4" s="158" t="s">
        <v>34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60"/>
    </row>
    <row r="5" spans="2:117" ht="16.5" customHeight="1">
      <c r="B5" s="148"/>
      <c r="C5" s="146"/>
      <c r="D5" s="152"/>
      <c r="E5" s="153"/>
      <c r="F5" s="153"/>
      <c r="G5" s="153"/>
      <c r="H5" s="153"/>
      <c r="I5" s="154"/>
      <c r="J5" s="124" t="s">
        <v>35</v>
      </c>
      <c r="K5" s="125"/>
      <c r="L5" s="125"/>
      <c r="M5" s="126"/>
      <c r="N5" s="134" t="s">
        <v>24</v>
      </c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124" t="s">
        <v>37</v>
      </c>
      <c r="AE5" s="125"/>
      <c r="AF5" s="125"/>
      <c r="AG5" s="126"/>
      <c r="AH5" s="124" t="s">
        <v>38</v>
      </c>
      <c r="AI5" s="125"/>
      <c r="AJ5" s="125"/>
      <c r="AK5" s="126"/>
      <c r="AL5" s="124" t="s">
        <v>39</v>
      </c>
      <c r="AM5" s="125"/>
      <c r="AN5" s="125"/>
      <c r="AO5" s="126"/>
      <c r="AP5" s="140" t="s">
        <v>33</v>
      </c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2"/>
      <c r="BR5" s="124" t="s">
        <v>42</v>
      </c>
      <c r="BS5" s="125"/>
      <c r="BT5" s="125"/>
      <c r="BU5" s="126"/>
      <c r="BV5" s="124" t="s">
        <v>43</v>
      </c>
      <c r="BW5" s="125"/>
      <c r="BX5" s="125"/>
      <c r="BY5" s="126"/>
      <c r="BZ5" s="132" t="s">
        <v>30</v>
      </c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3" t="s">
        <v>47</v>
      </c>
      <c r="CQ5" s="133"/>
      <c r="CR5" s="133"/>
      <c r="CS5" s="133"/>
      <c r="CT5" s="110" t="s">
        <v>9</v>
      </c>
      <c r="CU5" s="111"/>
      <c r="CV5" s="111"/>
      <c r="CW5" s="112"/>
      <c r="CX5" s="116" t="s">
        <v>18</v>
      </c>
      <c r="CY5" s="117"/>
      <c r="CZ5" s="117"/>
      <c r="DA5" s="118"/>
      <c r="DB5" s="116" t="s">
        <v>7</v>
      </c>
      <c r="DC5" s="117"/>
      <c r="DD5" s="117"/>
      <c r="DE5" s="118"/>
      <c r="DF5" s="116" t="s">
        <v>8</v>
      </c>
      <c r="DG5" s="117"/>
      <c r="DH5" s="117"/>
      <c r="DI5" s="117"/>
      <c r="DJ5" s="117"/>
      <c r="DK5" s="118"/>
      <c r="DL5" s="131" t="s">
        <v>32</v>
      </c>
      <c r="DM5" s="131"/>
    </row>
    <row r="6" spans="2:117" ht="105.75" customHeight="1">
      <c r="B6" s="148"/>
      <c r="C6" s="146"/>
      <c r="D6" s="155"/>
      <c r="E6" s="156"/>
      <c r="F6" s="156"/>
      <c r="G6" s="156"/>
      <c r="H6" s="156"/>
      <c r="I6" s="157"/>
      <c r="J6" s="127"/>
      <c r="K6" s="128"/>
      <c r="L6" s="128"/>
      <c r="M6" s="129"/>
      <c r="N6" s="113" t="s">
        <v>23</v>
      </c>
      <c r="O6" s="114"/>
      <c r="P6" s="114"/>
      <c r="Q6" s="115"/>
      <c r="R6" s="133" t="s">
        <v>22</v>
      </c>
      <c r="S6" s="133"/>
      <c r="T6" s="133"/>
      <c r="U6" s="133"/>
      <c r="V6" s="133" t="s">
        <v>36</v>
      </c>
      <c r="W6" s="133"/>
      <c r="X6" s="133"/>
      <c r="Y6" s="133"/>
      <c r="Z6" s="133" t="s">
        <v>21</v>
      </c>
      <c r="AA6" s="133"/>
      <c r="AB6" s="133"/>
      <c r="AC6" s="133"/>
      <c r="AD6" s="127"/>
      <c r="AE6" s="128"/>
      <c r="AF6" s="128"/>
      <c r="AG6" s="129"/>
      <c r="AH6" s="127"/>
      <c r="AI6" s="128"/>
      <c r="AJ6" s="128"/>
      <c r="AK6" s="129"/>
      <c r="AL6" s="127"/>
      <c r="AM6" s="128"/>
      <c r="AN6" s="128"/>
      <c r="AO6" s="129"/>
      <c r="AP6" s="137" t="s">
        <v>25</v>
      </c>
      <c r="AQ6" s="138"/>
      <c r="AR6" s="138"/>
      <c r="AS6" s="139"/>
      <c r="AT6" s="137" t="s">
        <v>26</v>
      </c>
      <c r="AU6" s="138"/>
      <c r="AV6" s="138"/>
      <c r="AW6" s="139"/>
      <c r="AX6" s="161" t="s">
        <v>27</v>
      </c>
      <c r="AY6" s="162"/>
      <c r="AZ6" s="162"/>
      <c r="BA6" s="163"/>
      <c r="BB6" s="161" t="s">
        <v>28</v>
      </c>
      <c r="BC6" s="162"/>
      <c r="BD6" s="162"/>
      <c r="BE6" s="163"/>
      <c r="BF6" s="130" t="s">
        <v>29</v>
      </c>
      <c r="BG6" s="130"/>
      <c r="BH6" s="130"/>
      <c r="BI6" s="130"/>
      <c r="BJ6" s="130" t="s">
        <v>40</v>
      </c>
      <c r="BK6" s="130"/>
      <c r="BL6" s="130"/>
      <c r="BM6" s="130"/>
      <c r="BN6" s="130" t="s">
        <v>41</v>
      </c>
      <c r="BO6" s="130"/>
      <c r="BP6" s="130"/>
      <c r="BQ6" s="130"/>
      <c r="BR6" s="127"/>
      <c r="BS6" s="128"/>
      <c r="BT6" s="128"/>
      <c r="BU6" s="129"/>
      <c r="BV6" s="127"/>
      <c r="BW6" s="128"/>
      <c r="BX6" s="128"/>
      <c r="BY6" s="129"/>
      <c r="BZ6" s="165" t="s">
        <v>44</v>
      </c>
      <c r="CA6" s="166"/>
      <c r="CB6" s="166"/>
      <c r="CC6" s="167"/>
      <c r="CD6" s="164" t="s">
        <v>45</v>
      </c>
      <c r="CE6" s="114"/>
      <c r="CF6" s="114"/>
      <c r="CG6" s="115"/>
      <c r="CH6" s="113" t="s">
        <v>46</v>
      </c>
      <c r="CI6" s="114"/>
      <c r="CJ6" s="114"/>
      <c r="CK6" s="115"/>
      <c r="CL6" s="113" t="s">
        <v>48</v>
      </c>
      <c r="CM6" s="114"/>
      <c r="CN6" s="114"/>
      <c r="CO6" s="115"/>
      <c r="CP6" s="133"/>
      <c r="CQ6" s="133"/>
      <c r="CR6" s="133"/>
      <c r="CS6" s="133"/>
      <c r="CT6" s="113"/>
      <c r="CU6" s="114"/>
      <c r="CV6" s="114"/>
      <c r="CW6" s="115"/>
      <c r="CX6" s="119"/>
      <c r="CY6" s="120"/>
      <c r="CZ6" s="120"/>
      <c r="DA6" s="121"/>
      <c r="DB6" s="119"/>
      <c r="DC6" s="120"/>
      <c r="DD6" s="120"/>
      <c r="DE6" s="121"/>
      <c r="DF6" s="119"/>
      <c r="DG6" s="120"/>
      <c r="DH6" s="120"/>
      <c r="DI6" s="120"/>
      <c r="DJ6" s="120"/>
      <c r="DK6" s="121"/>
      <c r="DL6" s="131"/>
      <c r="DM6" s="131"/>
    </row>
    <row r="7" spans="2:117" ht="25.5" customHeight="1">
      <c r="B7" s="148"/>
      <c r="C7" s="146"/>
      <c r="D7" s="109" t="s">
        <v>15</v>
      </c>
      <c r="E7" s="109"/>
      <c r="F7" s="109" t="s">
        <v>14</v>
      </c>
      <c r="G7" s="109"/>
      <c r="H7" s="109" t="s">
        <v>5</v>
      </c>
      <c r="I7" s="109"/>
      <c r="J7" s="109" t="s">
        <v>12</v>
      </c>
      <c r="K7" s="109"/>
      <c r="L7" s="109" t="s">
        <v>13</v>
      </c>
      <c r="M7" s="109"/>
      <c r="N7" s="109" t="s">
        <v>12</v>
      </c>
      <c r="O7" s="109"/>
      <c r="P7" s="109" t="s">
        <v>13</v>
      </c>
      <c r="Q7" s="109"/>
      <c r="R7" s="109" t="s">
        <v>12</v>
      </c>
      <c r="S7" s="109"/>
      <c r="T7" s="109" t="s">
        <v>13</v>
      </c>
      <c r="U7" s="109"/>
      <c r="V7" s="109" t="s">
        <v>12</v>
      </c>
      <c r="W7" s="109"/>
      <c r="X7" s="109" t="s">
        <v>13</v>
      </c>
      <c r="Y7" s="109"/>
      <c r="Z7" s="109" t="s">
        <v>12</v>
      </c>
      <c r="AA7" s="109"/>
      <c r="AB7" s="109" t="s">
        <v>13</v>
      </c>
      <c r="AC7" s="109"/>
      <c r="AD7" s="109" t="s">
        <v>12</v>
      </c>
      <c r="AE7" s="109"/>
      <c r="AF7" s="109" t="s">
        <v>13</v>
      </c>
      <c r="AG7" s="109"/>
      <c r="AH7" s="109" t="s">
        <v>12</v>
      </c>
      <c r="AI7" s="109"/>
      <c r="AJ7" s="109" t="s">
        <v>13</v>
      </c>
      <c r="AK7" s="109"/>
      <c r="AL7" s="109" t="s">
        <v>12</v>
      </c>
      <c r="AM7" s="109"/>
      <c r="AN7" s="109" t="s">
        <v>13</v>
      </c>
      <c r="AO7" s="109"/>
      <c r="AP7" s="109" t="s">
        <v>12</v>
      </c>
      <c r="AQ7" s="109"/>
      <c r="AR7" s="109" t="s">
        <v>13</v>
      </c>
      <c r="AS7" s="109"/>
      <c r="AT7" s="109" t="s">
        <v>12</v>
      </c>
      <c r="AU7" s="109"/>
      <c r="AV7" s="109" t="s">
        <v>13</v>
      </c>
      <c r="AW7" s="109"/>
      <c r="AX7" s="109" t="s">
        <v>12</v>
      </c>
      <c r="AY7" s="109"/>
      <c r="AZ7" s="109" t="s">
        <v>13</v>
      </c>
      <c r="BA7" s="109"/>
      <c r="BB7" s="109" t="s">
        <v>12</v>
      </c>
      <c r="BC7" s="109"/>
      <c r="BD7" s="109" t="s">
        <v>13</v>
      </c>
      <c r="BE7" s="109"/>
      <c r="BF7" s="109" t="s">
        <v>12</v>
      </c>
      <c r="BG7" s="109"/>
      <c r="BH7" s="109" t="s">
        <v>13</v>
      </c>
      <c r="BI7" s="109"/>
      <c r="BJ7" s="109" t="s">
        <v>12</v>
      </c>
      <c r="BK7" s="109"/>
      <c r="BL7" s="109" t="s">
        <v>13</v>
      </c>
      <c r="BM7" s="109"/>
      <c r="BN7" s="109" t="s">
        <v>12</v>
      </c>
      <c r="BO7" s="109"/>
      <c r="BP7" s="109" t="s">
        <v>13</v>
      </c>
      <c r="BQ7" s="109"/>
      <c r="BR7" s="109" t="s">
        <v>12</v>
      </c>
      <c r="BS7" s="109"/>
      <c r="BT7" s="109" t="s">
        <v>13</v>
      </c>
      <c r="BU7" s="109"/>
      <c r="BV7" s="109" t="s">
        <v>12</v>
      </c>
      <c r="BW7" s="109"/>
      <c r="BX7" s="109" t="s">
        <v>13</v>
      </c>
      <c r="BY7" s="109"/>
      <c r="BZ7" s="109" t="s">
        <v>12</v>
      </c>
      <c r="CA7" s="109"/>
      <c r="CB7" s="109" t="s">
        <v>13</v>
      </c>
      <c r="CC7" s="109"/>
      <c r="CD7" s="109" t="s">
        <v>12</v>
      </c>
      <c r="CE7" s="109"/>
      <c r="CF7" s="109" t="s">
        <v>13</v>
      </c>
      <c r="CG7" s="109"/>
      <c r="CH7" s="109" t="s">
        <v>12</v>
      </c>
      <c r="CI7" s="109"/>
      <c r="CJ7" s="109" t="s">
        <v>13</v>
      </c>
      <c r="CK7" s="109"/>
      <c r="CL7" s="109" t="s">
        <v>12</v>
      </c>
      <c r="CM7" s="109"/>
      <c r="CN7" s="109" t="s">
        <v>13</v>
      </c>
      <c r="CO7" s="109"/>
      <c r="CP7" s="109" t="s">
        <v>12</v>
      </c>
      <c r="CQ7" s="109"/>
      <c r="CR7" s="109" t="s">
        <v>13</v>
      </c>
      <c r="CS7" s="109"/>
      <c r="CT7" s="109" t="s">
        <v>12</v>
      </c>
      <c r="CU7" s="109"/>
      <c r="CV7" s="109" t="s">
        <v>13</v>
      </c>
      <c r="CW7" s="109"/>
      <c r="CX7" s="109" t="s">
        <v>12</v>
      </c>
      <c r="CY7" s="109"/>
      <c r="CZ7" s="109" t="s">
        <v>13</v>
      </c>
      <c r="DA7" s="109"/>
      <c r="DB7" s="109" t="s">
        <v>12</v>
      </c>
      <c r="DC7" s="109"/>
      <c r="DD7" s="109" t="s">
        <v>13</v>
      </c>
      <c r="DE7" s="109"/>
      <c r="DF7" s="122" t="s">
        <v>31</v>
      </c>
      <c r="DG7" s="123"/>
      <c r="DH7" s="109" t="s">
        <v>12</v>
      </c>
      <c r="DI7" s="109"/>
      <c r="DJ7" s="109" t="s">
        <v>13</v>
      </c>
      <c r="DK7" s="109"/>
      <c r="DL7" s="109" t="s">
        <v>13</v>
      </c>
      <c r="DM7" s="109"/>
    </row>
    <row r="8" spans="2:117" ht="48" customHeight="1">
      <c r="B8" s="148"/>
      <c r="C8" s="14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7" t="s">
        <v>1</v>
      </c>
      <c r="C21" s="147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2017-07-10T08:16:47Z</dcterms:modified>
  <cp:category/>
  <cp:version/>
  <cp:contentType/>
  <cp:contentStatus/>
</cp:coreProperties>
</file>