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43" i="1"/>
  <c r="I241"/>
  <c r="I240"/>
  <c r="AI251"/>
  <c r="AH251"/>
  <c r="AF251"/>
  <c r="AE251"/>
  <c r="AC251"/>
  <c r="AB251"/>
  <c r="Z251"/>
  <c r="Y251"/>
  <c r="T251"/>
  <c r="S251"/>
  <c r="Q251"/>
  <c r="P251"/>
  <c r="N251"/>
  <c r="M251"/>
  <c r="K251"/>
  <c r="J251"/>
  <c r="H251"/>
  <c r="G251"/>
  <c r="C251"/>
  <c r="AJ250"/>
  <c r="AJ24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50"/>
  <c r="AD24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50"/>
  <c r="V250"/>
  <c r="X250" s="1"/>
  <c r="W249"/>
  <c r="V24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W232"/>
  <c r="V232"/>
  <c r="X232" s="1"/>
  <c r="W231"/>
  <c r="V231"/>
  <c r="W230"/>
  <c r="V230"/>
  <c r="X230" s="1"/>
  <c r="W229"/>
  <c r="V229"/>
  <c r="W228"/>
  <c r="V228"/>
  <c r="X228" s="1"/>
  <c r="W227"/>
  <c r="V227"/>
  <c r="W226"/>
  <c r="V226"/>
  <c r="X226" s="1"/>
  <c r="W225"/>
  <c r="V225"/>
  <c r="W224"/>
  <c r="V224"/>
  <c r="X224" s="1"/>
  <c r="W223"/>
  <c r="V223"/>
  <c r="W222"/>
  <c r="V222"/>
  <c r="X222" s="1"/>
  <c r="W221"/>
  <c r="V221"/>
  <c r="W220"/>
  <c r="V220"/>
  <c r="X220" s="1"/>
  <c r="W219"/>
  <c r="V219"/>
  <c r="W218"/>
  <c r="V218"/>
  <c r="X218" s="1"/>
  <c r="W217"/>
  <c r="V217"/>
  <c r="W216"/>
  <c r="V216"/>
  <c r="X216" s="1"/>
  <c r="W215"/>
  <c r="V215"/>
  <c r="W214"/>
  <c r="V214"/>
  <c r="X214" s="1"/>
  <c r="W213"/>
  <c r="V213"/>
  <c r="W212"/>
  <c r="V212"/>
  <c r="X212" s="1"/>
  <c r="W211"/>
  <c r="V211"/>
  <c r="W210"/>
  <c r="V210"/>
  <c r="X210" s="1"/>
  <c r="W209"/>
  <c r="V209"/>
  <c r="W208"/>
  <c r="V208"/>
  <c r="X208" s="1"/>
  <c r="W207"/>
  <c r="V207"/>
  <c r="W206"/>
  <c r="V206"/>
  <c r="X206" s="1"/>
  <c r="W205"/>
  <c r="V205"/>
  <c r="W204"/>
  <c r="V204"/>
  <c r="X204" s="1"/>
  <c r="W203"/>
  <c r="V203"/>
  <c r="W202"/>
  <c r="V202"/>
  <c r="X202" s="1"/>
  <c r="W201"/>
  <c r="V201"/>
  <c r="W200"/>
  <c r="V200"/>
  <c r="X200" s="1"/>
  <c r="W199"/>
  <c r="V199"/>
  <c r="W198"/>
  <c r="V198"/>
  <c r="X198" s="1"/>
  <c r="W197"/>
  <c r="V197"/>
  <c r="W196"/>
  <c r="V196"/>
  <c r="X196" s="1"/>
  <c r="W195"/>
  <c r="V195"/>
  <c r="W194"/>
  <c r="V194"/>
  <c r="X194" s="1"/>
  <c r="W193"/>
  <c r="V193"/>
  <c r="W192"/>
  <c r="V192"/>
  <c r="X192" s="1"/>
  <c r="W191"/>
  <c r="V191"/>
  <c r="W190"/>
  <c r="V190"/>
  <c r="X190" s="1"/>
  <c r="W189"/>
  <c r="V189"/>
  <c r="W188"/>
  <c r="V188"/>
  <c r="X188" s="1"/>
  <c r="W187"/>
  <c r="V187"/>
  <c r="W186"/>
  <c r="V186"/>
  <c r="X186" s="1"/>
  <c r="W185"/>
  <c r="V185"/>
  <c r="W184"/>
  <c r="V184"/>
  <c r="X184" s="1"/>
  <c r="W183"/>
  <c r="V183"/>
  <c r="W182"/>
  <c r="V182"/>
  <c r="X182" s="1"/>
  <c r="W181"/>
  <c r="V181"/>
  <c r="W180"/>
  <c r="V180"/>
  <c r="X180" s="1"/>
  <c r="W179"/>
  <c r="V179"/>
  <c r="W178"/>
  <c r="V178"/>
  <c r="X178" s="1"/>
  <c r="W177"/>
  <c r="V177"/>
  <c r="W176"/>
  <c r="V176"/>
  <c r="X176" s="1"/>
  <c r="W175"/>
  <c r="V175"/>
  <c r="W174"/>
  <c r="V174"/>
  <c r="X174" s="1"/>
  <c r="W173"/>
  <c r="V173"/>
  <c r="W172"/>
  <c r="V172"/>
  <c r="X172" s="1"/>
  <c r="W171"/>
  <c r="V171"/>
  <c r="W170"/>
  <c r="V170"/>
  <c r="X170" s="1"/>
  <c r="W169"/>
  <c r="V169"/>
  <c r="W168"/>
  <c r="V168"/>
  <c r="X168" s="1"/>
  <c r="W167"/>
  <c r="V167"/>
  <c r="W166"/>
  <c r="V166"/>
  <c r="X166" s="1"/>
  <c r="W165"/>
  <c r="V165"/>
  <c r="W164"/>
  <c r="V164"/>
  <c r="X164" s="1"/>
  <c r="W163"/>
  <c r="V163"/>
  <c r="W162"/>
  <c r="V162"/>
  <c r="X162" s="1"/>
  <c r="W161"/>
  <c r="V16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X153" s="1"/>
  <c r="W152"/>
  <c r="V152"/>
  <c r="X152" s="1"/>
  <c r="W151"/>
  <c r="V151"/>
  <c r="X151" s="1"/>
  <c r="W150"/>
  <c r="V150"/>
  <c r="X150" s="1"/>
  <c r="W149"/>
  <c r="V149"/>
  <c r="X149" s="1"/>
  <c r="W148"/>
  <c r="V148"/>
  <c r="X148" s="1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50"/>
  <c r="I24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50"/>
  <c r="D250"/>
  <c r="F250" s="1"/>
  <c r="E249"/>
  <c r="D249"/>
  <c r="F249" s="1"/>
  <c r="E248"/>
  <c r="D248"/>
  <c r="F248" s="1"/>
  <c r="E247"/>
  <c r="D247"/>
  <c r="F247" s="1"/>
  <c r="E246"/>
  <c r="D246"/>
  <c r="F246" s="1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13" l="1"/>
  <c r="X115"/>
  <c r="X117"/>
  <c r="X119"/>
  <c r="X121"/>
  <c r="X123"/>
  <c r="X125"/>
  <c r="X127"/>
  <c r="X129"/>
  <c r="X131"/>
  <c r="X133"/>
  <c r="X135"/>
  <c r="X137"/>
  <c r="X139"/>
  <c r="X141"/>
  <c r="X143"/>
  <c r="X145"/>
  <c r="X24"/>
  <c r="X26"/>
  <c r="X28"/>
  <c r="X30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X134"/>
  <c r="X136"/>
  <c r="X138"/>
  <c r="X140"/>
  <c r="X142"/>
  <c r="X144"/>
  <c r="X146"/>
  <c r="X23"/>
  <c r="X25"/>
  <c r="X27"/>
  <c r="X29"/>
  <c r="X31"/>
  <c r="X33"/>
  <c r="X35"/>
  <c r="X37"/>
  <c r="X39"/>
  <c r="X41"/>
  <c r="X43"/>
  <c r="X45"/>
  <c r="X47"/>
  <c r="X49"/>
  <c r="X51"/>
  <c r="X53"/>
  <c r="X55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47"/>
  <c r="F27"/>
  <c r="F24"/>
  <c r="X161"/>
  <c r="X163"/>
  <c r="X165"/>
  <c r="X167"/>
  <c r="X169"/>
  <c r="X171"/>
  <c r="X173"/>
  <c r="X175"/>
  <c r="X177"/>
  <c r="X179"/>
  <c r="X181"/>
  <c r="X183"/>
  <c r="X185"/>
  <c r="X187"/>
  <c r="X189"/>
  <c r="X191"/>
  <c r="X193"/>
  <c r="X195"/>
  <c r="X197"/>
  <c r="X199"/>
  <c r="X201"/>
  <c r="X203"/>
  <c r="X205"/>
  <c r="X207"/>
  <c r="X209"/>
  <c r="X211"/>
  <c r="X213"/>
  <c r="X215"/>
  <c r="X217"/>
  <c r="X219"/>
  <c r="X221"/>
  <c r="X223"/>
  <c r="X225"/>
  <c r="X227"/>
  <c r="X229"/>
  <c r="X231"/>
  <c r="X233"/>
  <c r="X235"/>
  <c r="X237"/>
  <c r="X239"/>
  <c r="X241"/>
  <c r="X243"/>
  <c r="X245"/>
  <c r="X249"/>
  <c r="F25"/>
  <c r="F21"/>
  <c r="E251"/>
  <c r="F23"/>
  <c r="X59"/>
  <c r="X247"/>
  <c r="X248"/>
  <c r="F26"/>
  <c r="D25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X22"/>
  <c r="F22"/>
  <c r="F28"/>
  <c r="AJ21"/>
  <c r="AJ251" s="1"/>
  <c r="AG21"/>
  <c r="AG251" s="1"/>
  <c r="AD21"/>
  <c r="AD251" s="1"/>
  <c r="AA21"/>
  <c r="AA251" s="1"/>
  <c r="W21"/>
  <c r="W251" s="1"/>
  <c r="V21"/>
  <c r="U21"/>
  <c r="U251" s="1"/>
  <c r="R21"/>
  <c r="R251" s="1"/>
  <c r="O21"/>
  <c r="O251" s="1"/>
  <c r="L21"/>
  <c r="L251" s="1"/>
  <c r="I21"/>
  <c r="I251" s="1"/>
  <c r="X21" l="1"/>
  <c r="X251" s="1"/>
  <c r="V251"/>
  <c r="F251"/>
</calcChain>
</file>

<file path=xl/sharedStrings.xml><?xml version="1.0" encoding="utf-8"?>
<sst xmlns="http://schemas.openxmlformats.org/spreadsheetml/2006/main" count="300" uniqueCount="166">
  <si>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</si>
  <si>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</si>
  <si>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</si>
  <si>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</si>
  <si>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</si>
  <si>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</si>
  <si>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</si>
  <si>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</si>
  <si>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</si>
  <si>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</si>
  <si>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</si>
  <si>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</si>
  <si>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</si>
  <si>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</si>
  <si>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</si>
  <si>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</si>
  <si>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</si>
  <si>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</si>
  <si>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</si>
  <si>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</si>
  <si>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</si>
  <si>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</si>
  <si>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</si>
  <si>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</si>
  <si>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</si>
  <si>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</si>
  <si>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</si>
  <si>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</si>
  <si>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</si>
  <si>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</si>
  <si>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</si>
  <si>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</si>
  <si>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</si>
  <si>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</si>
  <si>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</si>
  <si>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</si>
  <si>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</si>
  <si>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«Կապանի թիվ 1 հիմն. դպրոց» ՊՈԱԿ</t>
  </si>
  <si>
    <t xml:space="preserve"> «Կապանի   թիվ  3 միջն. դպրոց »ՊՈԱԿ</t>
  </si>
  <si>
    <t xml:space="preserve"> «Կապանի   թիվ  4միջն. դպրոց» ՊՈԱԿ</t>
  </si>
  <si>
    <t>« Կապանի   թիվ  6 հիմն. դպրոց» ՊՈԱԿ. .</t>
  </si>
  <si>
    <t xml:space="preserve"> «Կապանի   թիվ  7 հիմն. դպրոց» ՊՈԱԿ. .</t>
  </si>
  <si>
    <t xml:space="preserve"> «Կապանի   թիվ  8միջն. դպրոց »ՊՈԱԿ</t>
  </si>
  <si>
    <t xml:space="preserve"> «Կապանի   թիվ  10 հիմն. դպրոց» ՊՈԱԿ. .</t>
  </si>
  <si>
    <t>« Կապանի   թիվ  11 հիմն. դպրոց» ՊՈԱԿ. .</t>
  </si>
  <si>
    <t>« Կապանի   թիվ  12 հիմն. դպրոց» ՊՈԱԿ. .</t>
  </si>
  <si>
    <t xml:space="preserve"> Կապանի   թիվ  13 հիմն. դպրոց »ՊՈԱԿ. .</t>
  </si>
  <si>
    <t xml:space="preserve"> «Կապանի   թիվ  5 հիմն. դպրոց» ՊՈԱԿ. .</t>
  </si>
  <si>
    <t>«Քաջարանի թիվ 1միջն. դպրոց» ՊՈԱԿ</t>
  </si>
  <si>
    <t xml:space="preserve"> «Քաջարանի թիվ2 միջն.դպրոց» ՊՈԱԿ</t>
  </si>
  <si>
    <t xml:space="preserve"> «Քաջարանի   թիվ  5 միջն. դպրոց »ՊՈԱԿ</t>
  </si>
  <si>
    <t>« Քաջարանի թիվ  6 հիմն. դպրոց» ՊՈԱԿ. .</t>
  </si>
  <si>
    <t xml:space="preserve"> «Դավիթ  Բեկի  միջն. դպրոց »ՊՈԱԿ</t>
  </si>
  <si>
    <t xml:space="preserve"> «Արծվանիկի  միջն. դպրոց» ՊՈԱԿ</t>
  </si>
  <si>
    <t>« Սյունիքի  միջն. դպրոց »ՊՈԱԿ</t>
  </si>
  <si>
    <t xml:space="preserve"> «Օխտարի  միջն. դպրոց» ՊՈԱԿ</t>
  </si>
  <si>
    <t>« Ծավի   միջն. դպրոց» ՊՈԱԿ</t>
  </si>
  <si>
    <t xml:space="preserve"> «Մուսալամի   միջն. դպրոց »ՊՈԱԿ</t>
  </si>
  <si>
    <t>« Շիկահողի միջն. դպրոց »ՊՈԱԿ</t>
  </si>
  <si>
    <t xml:space="preserve"> «Եղվարդի  միջն. դպրոց »ՊՈԱԿ</t>
  </si>
  <si>
    <t xml:space="preserve"> «Գեղանուշի   միջն. դպրոց» ՊՈԱԿ</t>
  </si>
  <si>
    <t xml:space="preserve"> «Աճանան  միջն. դպրոց» ՊՈԱԿ</t>
  </si>
  <si>
    <t xml:space="preserve"> «Տանձավերի   միջն. դպրոց» ՊՈԱԿ</t>
  </si>
  <si>
    <t>« Գեղիի  միջն. դպրոց» ՊՈԱԿ</t>
  </si>
  <si>
    <t xml:space="preserve"> «Վ. Խոտանանի  միջն. դպրոց »ՊՈԱԿ</t>
  </si>
  <si>
    <t>« Նորաշենիկի    միջն. դպրոց» ՊՈԱԿ</t>
  </si>
  <si>
    <t xml:space="preserve"> «Եղեգի  միջն. դպրոց» ՊՈԱԿ</t>
  </si>
  <si>
    <t>«Վարդավանք  միջն. դպրոց »ՊՈԱԿ</t>
  </si>
  <si>
    <t>« Տավրուս միջն. դպրոց »ՊՈԱԿ</t>
  </si>
  <si>
    <t>« Լեռնաձորի հիմն. դպրոց »ՊՈԱԿ. .</t>
  </si>
  <si>
    <t xml:space="preserve"> «Ագարակի    հիմն. դպրոց» ՊՈԱԿ. .</t>
  </si>
  <si>
    <t xml:space="preserve"> «Ներքին Հանդի  հիմն. դպրոց» ՊՈԱԿ. .</t>
  </si>
  <si>
    <t>« Ճակատենի   հիմն. դպրոց »ՊՈԱԿ. .</t>
  </si>
  <si>
    <t>« Աղվանի  հիմն. դպրոց »ՊՈԱԿ. .</t>
  </si>
  <si>
    <t xml:space="preserve"> «Գորիսի   թիվ  2   հիմն. դպրոց »ՊՈԱԿ. .</t>
  </si>
  <si>
    <t xml:space="preserve"> «Գորիսի   թիվ  3  հիմն. դպրոց» ՊՈԱԿ. .</t>
  </si>
  <si>
    <t xml:space="preserve"> «Գորիսի   թիվ  5  հիմն. դպրոց» ՊՈԱԿ. .</t>
  </si>
  <si>
    <t xml:space="preserve"> «Գորիսի   թիվ  6 հիմն. դպրոց» ՊՈԱԿ. .</t>
  </si>
  <si>
    <t xml:space="preserve"> «Շինուհայրի   միջն. դպրոց »ՊՈԱԿ</t>
  </si>
  <si>
    <t xml:space="preserve"> «Խնձորեսկի   միջն. դպրոց» ՊՈԱԿ</t>
  </si>
  <si>
    <t xml:space="preserve"> «Վերիշենի  միջն. դպրոց» ՊՈԱԿ</t>
  </si>
  <si>
    <t xml:space="preserve"> «Տեղի  թիվ 1 միջն. դպրոց» ՊՈԱԿ</t>
  </si>
  <si>
    <t xml:space="preserve"> «Ակների   միջն. դպրոց »ՊՈԱԿ</t>
  </si>
  <si>
    <t xml:space="preserve"> «Տեղի  թիվ   2  միջն. դպրոց» ՊՈԱԿ</t>
  </si>
  <si>
    <t xml:space="preserve"> «Քարահունջի միջն. դպրոց» ՊՈԱԿ</t>
  </si>
  <si>
    <t>« Կոռնիձորի   միջն. դպրոց »ՊՈԱԿ</t>
  </si>
  <si>
    <t xml:space="preserve"> «Հարժիսի  միջն. դպրոց» ՊՈԱԿ</t>
  </si>
  <si>
    <t>« Խնածախի  միջն. դպրոց »ՊՈԱԿ</t>
  </si>
  <si>
    <t>« Տաթևի  միջն. դպրոց» ՊՈԱԿ</t>
  </si>
  <si>
    <t>« Խոտի  միջն. դպրոց» ՊՈԱԿ</t>
  </si>
  <si>
    <t>«Հալիձորի  միջն. դպրոց »ՊՈԱԿ</t>
  </si>
  <si>
    <t>« Քարաշենի  միջն. դպրոց» ՊՈԱԿ</t>
  </si>
  <si>
    <t xml:space="preserve"> «Հարթաշենի  միջն. դպրոց» ՊՈԱԿ</t>
  </si>
  <si>
    <t xml:space="preserve"> «Վաղատուրի միջն. դպրոց »ՊՈԱԿ</t>
  </si>
  <si>
    <t xml:space="preserve"> «Խոզնավարի  միջն. դպրոց» ՊՈԱԿ</t>
  </si>
  <si>
    <t xml:space="preserve"> «Սվարանցի  միջն. դպրոց» ՊՈԱԿ</t>
  </si>
  <si>
    <t xml:space="preserve"> «Որոտանի միջն. դպրոց» ՊՈԱԿ.</t>
  </si>
  <si>
    <t xml:space="preserve"> «Ն.Խնձորեսկի  միջն. դպրոց »ՊՈԱԿ</t>
  </si>
  <si>
    <t xml:space="preserve"> «Շուռնուխի  միջն. դպրոց» ՊՈԱԿ</t>
  </si>
  <si>
    <t xml:space="preserve"> «Բարձրավանի  միջն. դպրոց »ՊՈԱԿ</t>
  </si>
  <si>
    <t xml:space="preserve"> «Տանձատափի  հիմն. դպրոց» ՊՈԱԿ. .</t>
  </si>
  <si>
    <t xml:space="preserve">« Արավուսի   տարրակ.դպրոց »ՊՈԱԿ.    </t>
  </si>
  <si>
    <t>« Սիսիանի  թիվ 1  հիմն. դպրոց» ՊՈԱԿ. .</t>
  </si>
  <si>
    <t xml:space="preserve"> «Սիսիանի  թիվ 2  հիմն. դպրոց »ՊՈԱԿ. .</t>
  </si>
  <si>
    <t xml:space="preserve"> «Սիսիանի  թիվ 4  հիմն. դպրոց» ՊՈԱԿ. .</t>
  </si>
  <si>
    <t xml:space="preserve"> «Սիսիանի  թիվ 5  հիմն. դպրոց» ՊՈԱԿ. .</t>
  </si>
  <si>
    <t>« Բռնակոթի  միջն. դպրոց »ՊՈԱԿ</t>
  </si>
  <si>
    <t>«Անգեղակոթի միջն. դպրոց» ՊՈԱԿ</t>
  </si>
  <si>
    <t xml:space="preserve"> «Շաքիի  միջն. դպրոց» ՊՈԱԿ</t>
  </si>
  <si>
    <t>« Շաղատի միջն. դպրոց» ՊՈԱԿ</t>
  </si>
  <si>
    <t>« Դարբասի միջն. դպրոց »ՊՈԱԿ</t>
  </si>
  <si>
    <t xml:space="preserve"> «Սառնակունքի միջն. դպրոց »ՊՈԱԿ</t>
  </si>
  <si>
    <t xml:space="preserve"> «Վաղատնի միջն. դպրոց» ՊՈԱԿ</t>
  </si>
  <si>
    <t>«Աշոտավանի  միջն. դպրոց »ՊՈԱԿ</t>
  </si>
  <si>
    <t>« Ախլաթյանի միջն. դպրոց» ՊՈԱԿ</t>
  </si>
  <si>
    <t xml:space="preserve"> «Գորայքի միջն. դպրոց »ՊՈԱԿ</t>
  </si>
  <si>
    <t xml:space="preserve"> «Սպանդարյանի  միջն. դպրոց» ՊՈԱԿ</t>
  </si>
  <si>
    <t xml:space="preserve"> «Ույծի  միջն. դպրոց» ՊՈԱԿ</t>
  </si>
  <si>
    <t>« Շամբի  միջն. դպրոց» ՊՈԱԿ</t>
  </si>
  <si>
    <t xml:space="preserve"> «Ծղուկի  միջն. դպրոց» ՊՈԱԿ</t>
  </si>
  <si>
    <t>« Լորի  միջն. դպրոց »ՊՈԱԿ</t>
  </si>
  <si>
    <t xml:space="preserve"> «Նորավանի  միջն. դպրոց »ՊՈԱԿ</t>
  </si>
  <si>
    <t>« Տոլորսի  միջն. դպրոց» ՊՈԱԿ</t>
  </si>
  <si>
    <t xml:space="preserve"> «Դաստակերտի    միջն. դպրոց »ՊՈԱԿ</t>
  </si>
  <si>
    <t>« Սոֆլուի հիմն. դպրոց »ՊՈԱԿ. .</t>
  </si>
  <si>
    <t xml:space="preserve"> «Հացավանի միջն. դպրոց »ՊՈԱԿ</t>
  </si>
  <si>
    <t xml:space="preserve"> «Աղիտուի  հիմն. դպրոց »ՊՈԱԿ. .</t>
  </si>
  <si>
    <t>« Շենաթաղի  հիմն. դպրոց» ՊՈԱԿ. .</t>
  </si>
  <si>
    <t>« Սալվարդի  հիմն. դպրոց »ՊՈԱԿ. .</t>
  </si>
  <si>
    <t xml:space="preserve"> «Որոտանի հիմն. դպրոց» ՊՈԱԿ. .</t>
  </si>
  <si>
    <t xml:space="preserve"> «Մուցքի  հիմն. դպրոց» ՊՈԱԿ. .</t>
  </si>
  <si>
    <t>« Բնունիսի  հիմն. դպրոց »ՊՈԱԿ. .</t>
  </si>
  <si>
    <t>« Իշխանասար հիմն. դպրոց» ՊՈԱԿ</t>
  </si>
  <si>
    <t xml:space="preserve"> «Թասիկի  հիմն. դպրոց »ՊՈԱԿ. .</t>
  </si>
  <si>
    <t xml:space="preserve"> «Լծենի  հիմն. դպրոց »ՊՈԱԿ. .</t>
  </si>
  <si>
    <t>« Տորունիքի    հիմն. դպրոց »ՊՈԱԿ. .</t>
  </si>
  <si>
    <t xml:space="preserve"> «Արևիսի    հիմն. դպրոց »ՊՈԱԿ. .</t>
  </si>
  <si>
    <t xml:space="preserve">« Բալաքի   տարրակ.դպրոց »ՊՈԱԿ.   </t>
  </si>
  <si>
    <t>« Մեղրու   թիվ 1 միջն. դպրոց» ՊՈԱԿ</t>
  </si>
  <si>
    <t>« Ագարակի   միջն. դպրոց »ՊՈԱԿ</t>
  </si>
  <si>
    <t>« Մեղրու  թիվ 2 միջն. դպրոց »ՊՈԱԿ</t>
  </si>
  <si>
    <t>« Շվանիձորի միջն. դպրոց »ՊՈԱԿ</t>
  </si>
  <si>
    <t xml:space="preserve"> «Վարդանիձորի  միջն. դպրոց »ՊՈԱԿ</t>
  </si>
  <si>
    <t>« Լիճքի  միջն. դպրոց »ՊՈԱԿ</t>
  </si>
  <si>
    <t xml:space="preserve"> «Ալվանքի միջն. դպրոց »ՊՈԱԿ</t>
  </si>
  <si>
    <t>« Կարճևանի  հիմն. դպրոց »ՊՈԱԿ. .</t>
  </si>
  <si>
    <t xml:space="preserve"> «Տաշտունի   հիմն. դպրոց» ՊՈԱԿ. .</t>
  </si>
  <si>
    <t>«Նռնաձոր միջն. դպրոց »ՊՈԱԿ</t>
  </si>
  <si>
    <t>« Լեհվազի  միջն. դպրոց »ՊՈԱԿ</t>
  </si>
  <si>
    <t>«Գորիսի մարզադպրոց» ՊՈԱԿ</t>
  </si>
  <si>
    <t>«Սիսիանի  մարզադպրոց» ՊՈԱԿ</t>
  </si>
  <si>
    <t>«Կապանի մշակույթի կենտրոն »ՊՈԱԿ</t>
  </si>
  <si>
    <t>«Կապանի երկրագիտական թանգարան» ՊՈԱԿ</t>
  </si>
  <si>
    <t>«Կապանի դրամատիկական թատրոն »ՊՈԱԿ</t>
  </si>
  <si>
    <t>«Տաթևի  առողջության կենտրոն»ՊՈԱԿ</t>
  </si>
  <si>
    <t>«Վերիշենի բժշկական  ամբուլատորիա»ՊՈԱԿ</t>
  </si>
  <si>
    <t>«Դարբասի  առողջության կենտրոն»ՊՈԱԿ</t>
  </si>
  <si>
    <t>«Անգեղակոթիի բժշկական  ամբուլատորիա»ՊՈԱԿ</t>
  </si>
  <si>
    <t>«Նորաշենիկի  առողջության առաջնային պահպանման կենտրոն»ՊՈԱԿ</t>
  </si>
  <si>
    <t>«Բռնակոթի  առողջության առաջնային պահպանման կենտրոն»ՊՈԱԿ</t>
  </si>
  <si>
    <t>«Գորայքի առողջության առաջնային պահպանման կենտրոն»ՊՈԱԿ</t>
  </si>
  <si>
    <t>«Տեղի առողջության առաջնային պահպանման կենտրոն»ՊՈԱԿ</t>
  </si>
  <si>
    <t>«Շինուհայրի առողջության առաջնային պահպանման կենտրոն»ՊՈԱԿ</t>
  </si>
  <si>
    <t>«Խնձորեսկի առողջության առաջնային պահպանման կենտրոն»ՊՈԱԿ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</si>
  <si>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______ՀՀ Սյունիքի մարզպետարան_____________________________________________  </t>
    </r>
  </si>
  <si>
    <t>__01_ .__01_.2017_թ. -_01_._01. 2018_թ.ժամանակահատվածի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</si>
</sst>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7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48" xfId="0" applyFont="1" applyBorder="1" applyProtection="1">
      <protection locked="0"/>
    </xf>
    <xf numFmtId="0" fontId="1" fillId="0" borderId="48" xfId="1" applyFont="1" applyBorder="1" applyProtection="1">
      <protection locked="0"/>
    </xf>
    <xf numFmtId="0" fontId="1" fillId="0" borderId="48" xfId="1" applyFont="1" applyFill="1" applyBorder="1" applyAlignment="1" applyProtection="1">
      <alignment horizontal="left"/>
      <protection locked="0"/>
    </xf>
    <xf numFmtId="0" fontId="1" fillId="2" borderId="48" xfId="0" applyFont="1" applyFill="1" applyBorder="1" applyAlignment="1" applyProtection="1">
      <alignment vertical="center" wrapText="1"/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2">
    <cellStyle name="Normal" xfId="0" builtinId="0"/>
    <cellStyle name="Normal_elektroener 08" xfId="1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"/>
  <sheetViews>
    <sheetView tabSelected="1" topLeftCell="A7" zoomScale="75" zoomScaleNormal="75" workbookViewId="0">
      <pane xSplit="2" ySplit="14" topLeftCell="C21" activePane="bottomRight" state="frozen"/>
      <selection activeCell="A7" sqref="A7"/>
      <selection pane="topRight" activeCell="C7" sqref="C7"/>
      <selection pane="bottomLeft" activeCell="A21" sqref="A21"/>
      <selection pane="bottomRight" activeCell="C11" sqref="C11:H11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1.7109375" style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2" width="10.85546875" style="1" customWidth="1"/>
    <col min="23" max="23" width="12.85546875" style="1" customWidth="1"/>
    <col min="24" max="24" width="12.140625" style="1" customWidth="1"/>
    <col min="25" max="25" width="11.42578125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99" t="s">
        <v>165</v>
      </c>
      <c r="D11" s="99"/>
      <c r="E11" s="99"/>
      <c r="F11" s="99"/>
      <c r="G11" s="99"/>
      <c r="H11" s="99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>
      <c r="A13" s="81" t="s">
        <v>164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>
      <c r="A14" s="81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80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0" t="s">
        <v>11</v>
      </c>
      <c r="B17" s="102" t="s">
        <v>12</v>
      </c>
      <c r="C17" s="104" t="s">
        <v>13</v>
      </c>
      <c r="D17" s="106" t="s">
        <v>14</v>
      </c>
      <c r="E17" s="107"/>
      <c r="F17" s="108"/>
      <c r="G17" s="86" t="s">
        <v>15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12"/>
      <c r="V17" s="93" t="s">
        <v>16</v>
      </c>
      <c r="W17" s="94"/>
      <c r="X17" s="95"/>
      <c r="Y17" s="86" t="s">
        <v>15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8"/>
    </row>
    <row r="18" spans="1:36" customFormat="1" ht="91.5" customHeight="1" thickBot="1">
      <c r="A18" s="101"/>
      <c r="B18" s="103"/>
      <c r="C18" s="105"/>
      <c r="D18" s="109"/>
      <c r="E18" s="110"/>
      <c r="F18" s="111"/>
      <c r="G18" s="89" t="s">
        <v>17</v>
      </c>
      <c r="H18" s="90"/>
      <c r="I18" s="90"/>
      <c r="J18" s="90" t="s">
        <v>18</v>
      </c>
      <c r="K18" s="90"/>
      <c r="L18" s="90"/>
      <c r="M18" s="90" t="s">
        <v>19</v>
      </c>
      <c r="N18" s="90"/>
      <c r="O18" s="90"/>
      <c r="P18" s="90" t="s">
        <v>20</v>
      </c>
      <c r="Q18" s="90"/>
      <c r="R18" s="90"/>
      <c r="S18" s="90" t="s">
        <v>21</v>
      </c>
      <c r="T18" s="90"/>
      <c r="U18" s="91"/>
      <c r="V18" s="96"/>
      <c r="W18" s="97"/>
      <c r="X18" s="98"/>
      <c r="Y18" s="89" t="s">
        <v>22</v>
      </c>
      <c r="Z18" s="90"/>
      <c r="AA18" s="90"/>
      <c r="AB18" s="90" t="s">
        <v>23</v>
      </c>
      <c r="AC18" s="90"/>
      <c r="AD18" s="90"/>
      <c r="AE18" s="90" t="s">
        <v>24</v>
      </c>
      <c r="AF18" s="90"/>
      <c r="AG18" s="90"/>
      <c r="AH18" s="90" t="s">
        <v>25</v>
      </c>
      <c r="AI18" s="90"/>
      <c r="AJ18" s="92"/>
    </row>
    <row r="19" spans="1:36" customFormat="1" ht="64.5" thickBot="1">
      <c r="A19" s="101"/>
      <c r="B19" s="103"/>
      <c r="C19" s="105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4">
        <v>16</v>
      </c>
      <c r="Q20" s="75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15">
      <c r="A21" s="33">
        <v>1</v>
      </c>
      <c r="B21" s="66" t="s">
        <v>37</v>
      </c>
      <c r="C21" s="67">
        <v>5264.1000000000022</v>
      </c>
      <c r="D21" s="44">
        <f>SUM(G21+J21+M21+P21+S21)</f>
        <v>51572.7</v>
      </c>
      <c r="E21" s="45">
        <f>SUM(H21+K21+N21+Q21+T21)</f>
        <v>51572.7</v>
      </c>
      <c r="F21" s="46">
        <f>D21-E21</f>
        <v>0</v>
      </c>
      <c r="G21" s="71"/>
      <c r="H21" s="58"/>
      <c r="I21" s="61">
        <f>G21-H21</f>
        <v>0</v>
      </c>
      <c r="J21" s="58"/>
      <c r="K21" s="58"/>
      <c r="L21" s="61">
        <f>J21-K21</f>
        <v>0</v>
      </c>
      <c r="M21" s="58">
        <v>243.7</v>
      </c>
      <c r="N21" s="58">
        <v>243.7</v>
      </c>
      <c r="O21" s="61">
        <f>M21-N21</f>
        <v>0</v>
      </c>
      <c r="P21" s="58">
        <v>51329</v>
      </c>
      <c r="Q21" s="58">
        <v>51329</v>
      </c>
      <c r="R21" s="61">
        <f>P21-Q21</f>
        <v>0</v>
      </c>
      <c r="S21" s="58"/>
      <c r="T21" s="58"/>
      <c r="U21" s="79">
        <f>S21-T21</f>
        <v>0</v>
      </c>
      <c r="V21" s="44">
        <f>SUM(Y21+AB21+AE21+AH21)</f>
        <v>51572.7</v>
      </c>
      <c r="W21" s="45">
        <f t="shared" ref="W21" si="0">SUM(Z21+AC21+AF21+AI21)</f>
        <v>51572.7</v>
      </c>
      <c r="X21" s="46">
        <f>V21-W21</f>
        <v>0</v>
      </c>
      <c r="Y21" s="76">
        <v>47541.2</v>
      </c>
      <c r="Z21" s="58">
        <v>47541.2</v>
      </c>
      <c r="AA21" s="45">
        <f>Y21-Z21</f>
        <v>0</v>
      </c>
      <c r="AB21" s="58">
        <v>4031.5</v>
      </c>
      <c r="AC21" s="58">
        <v>4031.5</v>
      </c>
      <c r="AD21" s="45">
        <f>AB21-AC21</f>
        <v>0</v>
      </c>
      <c r="AE21" s="58"/>
      <c r="AF21" s="58"/>
      <c r="AG21" s="45">
        <f>AE21-AF21</f>
        <v>0</v>
      </c>
      <c r="AH21" s="58"/>
      <c r="AI21" s="58"/>
      <c r="AJ21" s="46">
        <f>AH21-AI21</f>
        <v>0</v>
      </c>
    </row>
    <row r="22" spans="1:36" ht="14.25">
      <c r="A22" s="33">
        <v>2</v>
      </c>
      <c r="B22" s="82" t="s">
        <v>38</v>
      </c>
      <c r="C22" s="67">
        <v>10622.399999999987</v>
      </c>
      <c r="D22" s="55">
        <f t="shared" ref="D22:D85" si="1">SUM(G22+J22+M22+P22+S22)</f>
        <v>79709.399999999994</v>
      </c>
      <c r="E22" s="56">
        <f t="shared" ref="E22:E85" si="2">SUM(H22+K22+N22+Q22+T22)</f>
        <v>79709.399999999994</v>
      </c>
      <c r="F22" s="57">
        <f t="shared" ref="F22:F85" si="3">D22-E22</f>
        <v>0</v>
      </c>
      <c r="G22" s="72"/>
      <c r="H22" s="59"/>
      <c r="I22" s="62">
        <f t="shared" ref="I22:I85" si="4">G22-H22</f>
        <v>0</v>
      </c>
      <c r="J22" s="59"/>
      <c r="K22" s="59"/>
      <c r="L22" s="62">
        <f t="shared" ref="L22:L85" si="5">J22-K22</f>
        <v>0</v>
      </c>
      <c r="M22" s="59">
        <v>162.5</v>
      </c>
      <c r="N22" s="59">
        <v>162.5</v>
      </c>
      <c r="O22" s="62">
        <f t="shared" ref="O22:O85" si="6">M22-N22</f>
        <v>0</v>
      </c>
      <c r="P22" s="59">
        <v>79546.899999999994</v>
      </c>
      <c r="Q22" s="59">
        <v>79546.899999999994</v>
      </c>
      <c r="R22" s="62">
        <f t="shared" ref="R22:R85" si="7">P22-Q22</f>
        <v>0</v>
      </c>
      <c r="S22" s="59"/>
      <c r="T22" s="59"/>
      <c r="U22" s="64">
        <f t="shared" ref="U22:U85" si="8">S22-T22</f>
        <v>0</v>
      </c>
      <c r="V22" s="55">
        <f t="shared" ref="V22:V85" si="9">SUM(Y22+AB22+AE22+AH22)</f>
        <v>79709.399999999994</v>
      </c>
      <c r="W22" s="56">
        <f t="shared" ref="W22:W85" si="10">SUM(Z22+AC22+AF22+AI22)</f>
        <v>79709.399999999994</v>
      </c>
      <c r="X22" s="57">
        <f t="shared" ref="X22:X85" si="11">V22-W22</f>
        <v>0</v>
      </c>
      <c r="Y22" s="77">
        <v>73746.8</v>
      </c>
      <c r="Z22" s="59">
        <v>73746.8</v>
      </c>
      <c r="AA22" s="56">
        <f t="shared" ref="AA22:AA85" si="12">Y22-Z22</f>
        <v>0</v>
      </c>
      <c r="AB22" s="59">
        <v>5962.5999999999913</v>
      </c>
      <c r="AC22" s="59">
        <v>5962.5999999999913</v>
      </c>
      <c r="AD22" s="56">
        <f t="shared" ref="AD22:AD85" si="13">AB22-AC22</f>
        <v>0</v>
      </c>
      <c r="AE22" s="59"/>
      <c r="AF22" s="59"/>
      <c r="AG22" s="56">
        <f t="shared" ref="AG22:AG85" si="14">AE22-AF22</f>
        <v>0</v>
      </c>
      <c r="AH22" s="59"/>
      <c r="AI22" s="59"/>
      <c r="AJ22" s="57">
        <f t="shared" ref="AJ22:AJ85" si="15">AH22-AI22</f>
        <v>0</v>
      </c>
    </row>
    <row r="23" spans="1:36" ht="14.25">
      <c r="A23" s="33">
        <v>3</v>
      </c>
      <c r="B23" s="82" t="s">
        <v>39</v>
      </c>
      <c r="C23" s="67">
        <v>298.30000000000075</v>
      </c>
      <c r="D23" s="55">
        <f t="shared" si="1"/>
        <v>16111.7</v>
      </c>
      <c r="E23" s="56">
        <f t="shared" si="2"/>
        <v>16111.7</v>
      </c>
      <c r="F23" s="57">
        <f t="shared" si="3"/>
        <v>0</v>
      </c>
      <c r="G23" s="72"/>
      <c r="H23" s="59"/>
      <c r="I23" s="62">
        <f t="shared" si="4"/>
        <v>0</v>
      </c>
      <c r="J23" s="59"/>
      <c r="K23" s="59"/>
      <c r="L23" s="62">
        <f t="shared" si="5"/>
        <v>0</v>
      </c>
      <c r="M23" s="59">
        <v>0</v>
      </c>
      <c r="N23" s="59">
        <v>0</v>
      </c>
      <c r="O23" s="62">
        <f t="shared" si="6"/>
        <v>0</v>
      </c>
      <c r="P23" s="59">
        <v>16111.7</v>
      </c>
      <c r="Q23" s="59">
        <v>16111.7</v>
      </c>
      <c r="R23" s="62">
        <f t="shared" si="7"/>
        <v>0</v>
      </c>
      <c r="S23" s="59"/>
      <c r="T23" s="59"/>
      <c r="U23" s="64">
        <f t="shared" si="8"/>
        <v>0</v>
      </c>
      <c r="V23" s="55">
        <f t="shared" si="9"/>
        <v>16111.7</v>
      </c>
      <c r="W23" s="56">
        <f t="shared" si="10"/>
        <v>16098.9</v>
      </c>
      <c r="X23" s="57">
        <f t="shared" si="11"/>
        <v>12.800000000001091</v>
      </c>
      <c r="Y23" s="77">
        <v>15527.8</v>
      </c>
      <c r="Z23" s="59">
        <v>15527.8</v>
      </c>
      <c r="AA23" s="56">
        <f t="shared" si="12"/>
        <v>0</v>
      </c>
      <c r="AB23" s="59">
        <v>583.90000000000146</v>
      </c>
      <c r="AC23" s="59">
        <v>571.10000000000036</v>
      </c>
      <c r="AD23" s="56">
        <f t="shared" si="13"/>
        <v>12.800000000001091</v>
      </c>
      <c r="AE23" s="59"/>
      <c r="AF23" s="59"/>
      <c r="AG23" s="56">
        <f t="shared" si="14"/>
        <v>0</v>
      </c>
      <c r="AH23" s="59"/>
      <c r="AI23" s="59"/>
      <c r="AJ23" s="57">
        <f t="shared" si="15"/>
        <v>0</v>
      </c>
    </row>
    <row r="24" spans="1:36" ht="14.25">
      <c r="A24" s="33">
        <v>4</v>
      </c>
      <c r="B24" s="82" t="s">
        <v>40</v>
      </c>
      <c r="C24" s="67">
        <v>2061.7999999999993</v>
      </c>
      <c r="D24" s="55">
        <f t="shared" si="1"/>
        <v>55100.899999999994</v>
      </c>
      <c r="E24" s="56">
        <f t="shared" si="2"/>
        <v>55100.899999999994</v>
      </c>
      <c r="F24" s="57">
        <f t="shared" si="3"/>
        <v>0</v>
      </c>
      <c r="G24" s="72"/>
      <c r="H24" s="59"/>
      <c r="I24" s="62">
        <f t="shared" si="4"/>
        <v>0</v>
      </c>
      <c r="J24" s="59"/>
      <c r="K24" s="59"/>
      <c r="L24" s="62">
        <f t="shared" si="5"/>
        <v>0</v>
      </c>
      <c r="M24" s="59">
        <v>144.69999999999999</v>
      </c>
      <c r="N24" s="59">
        <v>144.69999999999999</v>
      </c>
      <c r="O24" s="62">
        <f t="shared" si="6"/>
        <v>0</v>
      </c>
      <c r="P24" s="59">
        <v>54956.2</v>
      </c>
      <c r="Q24" s="59">
        <v>54956.2</v>
      </c>
      <c r="R24" s="62">
        <f t="shared" si="7"/>
        <v>0</v>
      </c>
      <c r="S24" s="59"/>
      <c r="T24" s="59"/>
      <c r="U24" s="64">
        <f t="shared" si="8"/>
        <v>0</v>
      </c>
      <c r="V24" s="55">
        <f t="shared" si="9"/>
        <v>55100.899999999994</v>
      </c>
      <c r="W24" s="56">
        <f t="shared" si="10"/>
        <v>55100.899999999994</v>
      </c>
      <c r="X24" s="57">
        <f t="shared" si="11"/>
        <v>0</v>
      </c>
      <c r="Y24" s="77">
        <v>50037.2</v>
      </c>
      <c r="Z24" s="59">
        <v>50037.2</v>
      </c>
      <c r="AA24" s="56">
        <f t="shared" si="12"/>
        <v>0</v>
      </c>
      <c r="AB24" s="59">
        <v>5063.6999999999971</v>
      </c>
      <c r="AC24" s="59">
        <v>5063.6999999999971</v>
      </c>
      <c r="AD24" s="56">
        <f t="shared" si="13"/>
        <v>0</v>
      </c>
      <c r="AE24" s="59"/>
      <c r="AF24" s="59"/>
      <c r="AG24" s="56">
        <f t="shared" si="14"/>
        <v>0</v>
      </c>
      <c r="AH24" s="59"/>
      <c r="AI24" s="59"/>
      <c r="AJ24" s="57">
        <f t="shared" si="15"/>
        <v>0</v>
      </c>
    </row>
    <row r="25" spans="1:36" ht="14.25">
      <c r="A25" s="33">
        <v>5</v>
      </c>
      <c r="B25" s="82" t="s">
        <v>41</v>
      </c>
      <c r="C25" s="67">
        <v>9340.2000000000007</v>
      </c>
      <c r="D25" s="55">
        <f t="shared" si="1"/>
        <v>66751.299999999988</v>
      </c>
      <c r="E25" s="56">
        <f t="shared" si="2"/>
        <v>66751.299999999988</v>
      </c>
      <c r="F25" s="57">
        <f t="shared" si="3"/>
        <v>0</v>
      </c>
      <c r="G25" s="72"/>
      <c r="H25" s="59"/>
      <c r="I25" s="62">
        <f t="shared" si="4"/>
        <v>0</v>
      </c>
      <c r="J25" s="59"/>
      <c r="K25" s="59"/>
      <c r="L25" s="62">
        <f t="shared" si="5"/>
        <v>0</v>
      </c>
      <c r="M25" s="59">
        <v>162.4</v>
      </c>
      <c r="N25" s="59">
        <v>162.4</v>
      </c>
      <c r="O25" s="62">
        <f t="shared" si="6"/>
        <v>0</v>
      </c>
      <c r="P25" s="59">
        <v>66588.899999999994</v>
      </c>
      <c r="Q25" s="59">
        <v>66588.899999999994</v>
      </c>
      <c r="R25" s="62">
        <f t="shared" si="7"/>
        <v>0</v>
      </c>
      <c r="S25" s="59"/>
      <c r="T25" s="59"/>
      <c r="U25" s="64">
        <f t="shared" si="8"/>
        <v>0</v>
      </c>
      <c r="V25" s="55">
        <f t="shared" si="9"/>
        <v>66751.299999999988</v>
      </c>
      <c r="W25" s="56">
        <f t="shared" si="10"/>
        <v>62405</v>
      </c>
      <c r="X25" s="57">
        <f t="shared" si="11"/>
        <v>4346.2999999999884</v>
      </c>
      <c r="Y25" s="77">
        <v>54103.3</v>
      </c>
      <c r="Z25" s="59">
        <v>54103.3</v>
      </c>
      <c r="AA25" s="56">
        <f t="shared" si="12"/>
        <v>0</v>
      </c>
      <c r="AB25" s="59">
        <v>12647.999999999985</v>
      </c>
      <c r="AC25" s="59">
        <v>8301.6999999999953</v>
      </c>
      <c r="AD25" s="56">
        <f t="shared" si="13"/>
        <v>4346.2999999999902</v>
      </c>
      <c r="AE25" s="59"/>
      <c r="AF25" s="59"/>
      <c r="AG25" s="56">
        <f t="shared" si="14"/>
        <v>0</v>
      </c>
      <c r="AH25" s="59"/>
      <c r="AI25" s="59"/>
      <c r="AJ25" s="57">
        <f t="shared" si="15"/>
        <v>0</v>
      </c>
    </row>
    <row r="26" spans="1:36" ht="14.25">
      <c r="A26" s="33">
        <v>6</v>
      </c>
      <c r="B26" s="82" t="s">
        <v>42</v>
      </c>
      <c r="C26" s="67">
        <v>445.00000000000136</v>
      </c>
      <c r="D26" s="55">
        <f t="shared" si="1"/>
        <v>29662.7</v>
      </c>
      <c r="E26" s="56">
        <f t="shared" si="2"/>
        <v>29662.7</v>
      </c>
      <c r="F26" s="57">
        <f t="shared" si="3"/>
        <v>0</v>
      </c>
      <c r="G26" s="72"/>
      <c r="H26" s="59"/>
      <c r="I26" s="62">
        <f t="shared" si="4"/>
        <v>0</v>
      </c>
      <c r="J26" s="59"/>
      <c r="K26" s="59"/>
      <c r="L26" s="62">
        <f t="shared" si="5"/>
        <v>0</v>
      </c>
      <c r="M26" s="59">
        <v>0</v>
      </c>
      <c r="N26" s="59">
        <v>0</v>
      </c>
      <c r="O26" s="62">
        <f t="shared" si="6"/>
        <v>0</v>
      </c>
      <c r="P26" s="59">
        <v>29662.7</v>
      </c>
      <c r="Q26" s="59">
        <v>29662.7</v>
      </c>
      <c r="R26" s="62">
        <f t="shared" si="7"/>
        <v>0</v>
      </c>
      <c r="S26" s="59"/>
      <c r="T26" s="59"/>
      <c r="U26" s="64">
        <f t="shared" si="8"/>
        <v>0</v>
      </c>
      <c r="V26" s="55">
        <f t="shared" si="9"/>
        <v>29662.7</v>
      </c>
      <c r="W26" s="56">
        <f t="shared" si="10"/>
        <v>28662.7</v>
      </c>
      <c r="X26" s="57">
        <f t="shared" si="11"/>
        <v>1000</v>
      </c>
      <c r="Y26" s="77">
        <v>27990.7</v>
      </c>
      <c r="Z26" s="59">
        <v>27990.7</v>
      </c>
      <c r="AA26" s="56">
        <f t="shared" si="12"/>
        <v>0</v>
      </c>
      <c r="AB26" s="59">
        <v>1672</v>
      </c>
      <c r="AC26" s="59">
        <v>672</v>
      </c>
      <c r="AD26" s="56">
        <f t="shared" si="13"/>
        <v>1000</v>
      </c>
      <c r="AE26" s="59"/>
      <c r="AF26" s="59"/>
      <c r="AG26" s="56">
        <f t="shared" si="14"/>
        <v>0</v>
      </c>
      <c r="AH26" s="59"/>
      <c r="AI26" s="59"/>
      <c r="AJ26" s="57">
        <f t="shared" si="15"/>
        <v>0</v>
      </c>
    </row>
    <row r="27" spans="1:36" ht="14.25">
      <c r="A27" s="33">
        <v>7</v>
      </c>
      <c r="B27" s="82" t="s">
        <v>43</v>
      </c>
      <c r="C27" s="67">
        <v>1321.9000000000042</v>
      </c>
      <c r="D27" s="55">
        <f t="shared" si="1"/>
        <v>35991.300000000003</v>
      </c>
      <c r="E27" s="56">
        <f>SUM(H27+K27+N27+Q27+T27)</f>
        <v>35991.300000000003</v>
      </c>
      <c r="F27" s="57">
        <f>D27-E27</f>
        <v>0</v>
      </c>
      <c r="G27" s="72"/>
      <c r="H27" s="59"/>
      <c r="I27" s="62">
        <f t="shared" si="4"/>
        <v>0</v>
      </c>
      <c r="J27" s="59"/>
      <c r="K27" s="59"/>
      <c r="L27" s="62">
        <f t="shared" si="5"/>
        <v>0</v>
      </c>
      <c r="M27" s="59">
        <v>0</v>
      </c>
      <c r="N27" s="59">
        <v>0</v>
      </c>
      <c r="O27" s="62">
        <f t="shared" si="6"/>
        <v>0</v>
      </c>
      <c r="P27" s="59">
        <v>35991.300000000003</v>
      </c>
      <c r="Q27" s="59">
        <v>35991.300000000003</v>
      </c>
      <c r="R27" s="62">
        <f t="shared" si="7"/>
        <v>0</v>
      </c>
      <c r="S27" s="59"/>
      <c r="T27" s="59"/>
      <c r="U27" s="64">
        <f t="shared" si="8"/>
        <v>0</v>
      </c>
      <c r="V27" s="55">
        <f t="shared" si="9"/>
        <v>35991.300000000003</v>
      </c>
      <c r="W27" s="56">
        <f t="shared" si="10"/>
        <v>35107.1</v>
      </c>
      <c r="X27" s="57">
        <f t="shared" si="11"/>
        <v>884.20000000000437</v>
      </c>
      <c r="Y27" s="77">
        <v>32376.2</v>
      </c>
      <c r="Z27" s="59">
        <v>32376.2</v>
      </c>
      <c r="AA27" s="56">
        <f t="shared" si="12"/>
        <v>0</v>
      </c>
      <c r="AB27" s="59">
        <v>3615.1000000000022</v>
      </c>
      <c r="AC27" s="59">
        <v>2730.8999999999978</v>
      </c>
      <c r="AD27" s="56">
        <f t="shared" si="13"/>
        <v>884.20000000000437</v>
      </c>
      <c r="AE27" s="59"/>
      <c r="AF27" s="59"/>
      <c r="AG27" s="56">
        <f t="shared" si="14"/>
        <v>0</v>
      </c>
      <c r="AH27" s="59"/>
      <c r="AI27" s="59"/>
      <c r="AJ27" s="57">
        <f t="shared" si="15"/>
        <v>0</v>
      </c>
    </row>
    <row r="28" spans="1:36" ht="14.25">
      <c r="A28" s="33">
        <v>8</v>
      </c>
      <c r="B28" s="82" t="s">
        <v>44</v>
      </c>
      <c r="C28" s="67">
        <v>171.99999999999727</v>
      </c>
      <c r="D28" s="55">
        <f t="shared" si="1"/>
        <v>23517.599999999999</v>
      </c>
      <c r="E28" s="56">
        <f t="shared" si="2"/>
        <v>23517.599999999999</v>
      </c>
      <c r="F28" s="57">
        <f t="shared" si="3"/>
        <v>0</v>
      </c>
      <c r="G28" s="72"/>
      <c r="H28" s="59"/>
      <c r="I28" s="62">
        <f t="shared" si="4"/>
        <v>0</v>
      </c>
      <c r="J28" s="59"/>
      <c r="K28" s="59"/>
      <c r="L28" s="62">
        <f t="shared" si="5"/>
        <v>0</v>
      </c>
      <c r="M28" s="59">
        <v>0</v>
      </c>
      <c r="N28" s="59">
        <v>0</v>
      </c>
      <c r="O28" s="62">
        <f t="shared" si="6"/>
        <v>0</v>
      </c>
      <c r="P28" s="59">
        <v>23517.599999999999</v>
      </c>
      <c r="Q28" s="59">
        <v>23517.599999999999</v>
      </c>
      <c r="R28" s="62">
        <f t="shared" si="7"/>
        <v>0</v>
      </c>
      <c r="S28" s="59"/>
      <c r="T28" s="59"/>
      <c r="U28" s="64">
        <f t="shared" si="8"/>
        <v>0</v>
      </c>
      <c r="V28" s="55">
        <f t="shared" si="9"/>
        <v>23517.599999999999</v>
      </c>
      <c r="W28" s="56">
        <f t="shared" si="10"/>
        <v>23517.599999999999</v>
      </c>
      <c r="X28" s="57">
        <f t="shared" si="11"/>
        <v>0</v>
      </c>
      <c r="Y28" s="77">
        <v>21686.5</v>
      </c>
      <c r="Z28" s="59">
        <v>21686.5</v>
      </c>
      <c r="AA28" s="56">
        <f t="shared" si="12"/>
        <v>0</v>
      </c>
      <c r="AB28" s="59">
        <v>1831.0999999999985</v>
      </c>
      <c r="AC28" s="59">
        <v>1831.0999999999985</v>
      </c>
      <c r="AD28" s="56">
        <f t="shared" si="13"/>
        <v>0</v>
      </c>
      <c r="AE28" s="59"/>
      <c r="AF28" s="59"/>
      <c r="AG28" s="56">
        <f t="shared" si="14"/>
        <v>0</v>
      </c>
      <c r="AH28" s="59"/>
      <c r="AI28" s="59"/>
      <c r="AJ28" s="57">
        <f t="shared" si="15"/>
        <v>0</v>
      </c>
    </row>
    <row r="29" spans="1:36" ht="14.25">
      <c r="A29" s="33">
        <v>9</v>
      </c>
      <c r="B29" s="82" t="s">
        <v>45</v>
      </c>
      <c r="C29" s="67">
        <v>505.79999999999791</v>
      </c>
      <c r="D29" s="55">
        <f t="shared" si="1"/>
        <v>15951.1</v>
      </c>
      <c r="E29" s="56">
        <f t="shared" si="2"/>
        <v>15951.1</v>
      </c>
      <c r="F29" s="57">
        <f t="shared" si="3"/>
        <v>0</v>
      </c>
      <c r="G29" s="72"/>
      <c r="H29" s="59"/>
      <c r="I29" s="62">
        <f t="shared" si="4"/>
        <v>0</v>
      </c>
      <c r="J29" s="59"/>
      <c r="K29" s="59"/>
      <c r="L29" s="62">
        <f t="shared" si="5"/>
        <v>0</v>
      </c>
      <c r="M29" s="59">
        <v>0</v>
      </c>
      <c r="N29" s="59">
        <v>0</v>
      </c>
      <c r="O29" s="62">
        <f t="shared" si="6"/>
        <v>0</v>
      </c>
      <c r="P29" s="59">
        <v>15951.1</v>
      </c>
      <c r="Q29" s="59">
        <v>15951.1</v>
      </c>
      <c r="R29" s="62">
        <f t="shared" si="7"/>
        <v>0</v>
      </c>
      <c r="S29" s="59"/>
      <c r="T29" s="59"/>
      <c r="U29" s="64">
        <f t="shared" si="8"/>
        <v>0</v>
      </c>
      <c r="V29" s="55">
        <f t="shared" si="9"/>
        <v>15951.1</v>
      </c>
      <c r="W29" s="56">
        <f t="shared" si="10"/>
        <v>15951.1</v>
      </c>
      <c r="X29" s="57">
        <f t="shared" si="11"/>
        <v>0</v>
      </c>
      <c r="Y29" s="77">
        <v>15537.7</v>
      </c>
      <c r="Z29" s="59">
        <v>15537.7</v>
      </c>
      <c r="AA29" s="56">
        <f t="shared" si="12"/>
        <v>0</v>
      </c>
      <c r="AB29" s="59">
        <v>413.39999999999964</v>
      </c>
      <c r="AC29" s="59">
        <v>413.4</v>
      </c>
      <c r="AD29" s="56">
        <f t="shared" si="13"/>
        <v>0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14.25">
      <c r="A30" s="33">
        <v>10</v>
      </c>
      <c r="B30" s="82" t="s">
        <v>46</v>
      </c>
      <c r="C30" s="67">
        <v>2892.3999999999996</v>
      </c>
      <c r="D30" s="55">
        <f t="shared" si="1"/>
        <v>49294.7</v>
      </c>
      <c r="E30" s="56">
        <f t="shared" si="2"/>
        <v>49294.7</v>
      </c>
      <c r="F30" s="57">
        <f t="shared" si="3"/>
        <v>0</v>
      </c>
      <c r="G30" s="72"/>
      <c r="H30" s="59"/>
      <c r="I30" s="62">
        <f t="shared" si="4"/>
        <v>0</v>
      </c>
      <c r="J30" s="59"/>
      <c r="K30" s="59"/>
      <c r="L30" s="62">
        <f t="shared" si="5"/>
        <v>0</v>
      </c>
      <c r="M30" s="59">
        <v>0</v>
      </c>
      <c r="N30" s="59">
        <v>0</v>
      </c>
      <c r="O30" s="62">
        <f t="shared" si="6"/>
        <v>0</v>
      </c>
      <c r="P30" s="59">
        <v>49294.7</v>
      </c>
      <c r="Q30" s="59">
        <v>49294.7</v>
      </c>
      <c r="R30" s="62">
        <f t="shared" si="7"/>
        <v>0</v>
      </c>
      <c r="S30" s="59"/>
      <c r="T30" s="59"/>
      <c r="U30" s="64">
        <f t="shared" si="8"/>
        <v>0</v>
      </c>
      <c r="V30" s="55">
        <f t="shared" si="9"/>
        <v>49294.7</v>
      </c>
      <c r="W30" s="56">
        <f t="shared" si="10"/>
        <v>49294.7</v>
      </c>
      <c r="X30" s="57">
        <f t="shared" si="11"/>
        <v>0</v>
      </c>
      <c r="Y30" s="77">
        <v>42890.2</v>
      </c>
      <c r="Z30" s="59">
        <v>42890.2</v>
      </c>
      <c r="AA30" s="56">
        <f t="shared" si="12"/>
        <v>0</v>
      </c>
      <c r="AB30" s="59">
        <v>6404.5</v>
      </c>
      <c r="AC30" s="59">
        <v>6404.5</v>
      </c>
      <c r="AD30" s="56">
        <f t="shared" si="13"/>
        <v>0</v>
      </c>
      <c r="AE30" s="59"/>
      <c r="AF30" s="59"/>
      <c r="AG30" s="56">
        <f t="shared" si="14"/>
        <v>0</v>
      </c>
      <c r="AH30" s="59"/>
      <c r="AI30" s="59"/>
      <c r="AJ30" s="57">
        <f t="shared" si="15"/>
        <v>0</v>
      </c>
    </row>
    <row r="31" spans="1:36" ht="14.25">
      <c r="A31" s="33">
        <v>11</v>
      </c>
      <c r="B31" s="82" t="s">
        <v>47</v>
      </c>
      <c r="C31" s="67">
        <v>19968.100000000006</v>
      </c>
      <c r="D31" s="55">
        <f t="shared" si="1"/>
        <v>62558</v>
      </c>
      <c r="E31" s="56">
        <f t="shared" si="2"/>
        <v>62558</v>
      </c>
      <c r="F31" s="57">
        <f t="shared" si="3"/>
        <v>0</v>
      </c>
      <c r="G31" s="72"/>
      <c r="H31" s="59"/>
      <c r="I31" s="62">
        <f t="shared" si="4"/>
        <v>0</v>
      </c>
      <c r="J31" s="59"/>
      <c r="K31" s="59"/>
      <c r="L31" s="62">
        <f t="shared" si="5"/>
        <v>0</v>
      </c>
      <c r="M31" s="59">
        <v>162.30000000000001</v>
      </c>
      <c r="N31" s="59">
        <v>162.30000000000001</v>
      </c>
      <c r="O31" s="62">
        <f t="shared" si="6"/>
        <v>0</v>
      </c>
      <c r="P31" s="59">
        <v>62395.7</v>
      </c>
      <c r="Q31" s="59">
        <v>62395.7</v>
      </c>
      <c r="R31" s="62">
        <f t="shared" si="7"/>
        <v>0</v>
      </c>
      <c r="S31" s="59"/>
      <c r="T31" s="59"/>
      <c r="U31" s="64">
        <f t="shared" si="8"/>
        <v>0</v>
      </c>
      <c r="V31" s="55">
        <f t="shared" si="9"/>
        <v>62558</v>
      </c>
      <c r="W31" s="56">
        <f t="shared" si="10"/>
        <v>62058</v>
      </c>
      <c r="X31" s="57">
        <f t="shared" si="11"/>
        <v>500</v>
      </c>
      <c r="Y31" s="77">
        <v>56944.6</v>
      </c>
      <c r="Z31" s="59">
        <v>56944.6</v>
      </c>
      <c r="AA31" s="56">
        <f t="shared" si="12"/>
        <v>0</v>
      </c>
      <c r="AB31" s="59">
        <v>5613.4000000000015</v>
      </c>
      <c r="AC31" s="59">
        <v>5113.4000000000015</v>
      </c>
      <c r="AD31" s="56">
        <f t="shared" si="13"/>
        <v>500</v>
      </c>
      <c r="AE31" s="59"/>
      <c r="AF31" s="59"/>
      <c r="AG31" s="56">
        <f t="shared" si="14"/>
        <v>0</v>
      </c>
      <c r="AH31" s="59"/>
      <c r="AI31" s="59"/>
      <c r="AJ31" s="57">
        <f t="shared" si="15"/>
        <v>0</v>
      </c>
    </row>
    <row r="32" spans="1:36" ht="14.25">
      <c r="A32" s="33">
        <v>12</v>
      </c>
      <c r="B32" s="82" t="s">
        <v>48</v>
      </c>
      <c r="C32" s="67">
        <v>8021</v>
      </c>
      <c r="D32" s="55">
        <f t="shared" si="1"/>
        <v>66947.5</v>
      </c>
      <c r="E32" s="56">
        <f t="shared" si="2"/>
        <v>66947.5</v>
      </c>
      <c r="F32" s="57">
        <f t="shared" si="3"/>
        <v>0</v>
      </c>
      <c r="G32" s="72"/>
      <c r="H32" s="59"/>
      <c r="I32" s="62">
        <f t="shared" si="4"/>
        <v>0</v>
      </c>
      <c r="J32" s="59"/>
      <c r="K32" s="59"/>
      <c r="L32" s="62">
        <f t="shared" si="5"/>
        <v>0</v>
      </c>
      <c r="M32" s="59">
        <v>243.7</v>
      </c>
      <c r="N32" s="59">
        <v>243.7</v>
      </c>
      <c r="O32" s="62">
        <f t="shared" si="6"/>
        <v>0</v>
      </c>
      <c r="P32" s="59">
        <v>66703.8</v>
      </c>
      <c r="Q32" s="59">
        <v>66703.8</v>
      </c>
      <c r="R32" s="62">
        <f t="shared" si="7"/>
        <v>0</v>
      </c>
      <c r="S32" s="59"/>
      <c r="T32" s="59"/>
      <c r="U32" s="64">
        <f t="shared" si="8"/>
        <v>0</v>
      </c>
      <c r="V32" s="55">
        <f t="shared" si="9"/>
        <v>66947.5</v>
      </c>
      <c r="W32" s="56">
        <f t="shared" si="10"/>
        <v>66947.5</v>
      </c>
      <c r="X32" s="57">
        <f t="shared" si="11"/>
        <v>0</v>
      </c>
      <c r="Y32" s="77">
        <v>59671.8</v>
      </c>
      <c r="Z32" s="59">
        <v>59671.8</v>
      </c>
      <c r="AA32" s="56">
        <f t="shared" si="12"/>
        <v>0</v>
      </c>
      <c r="AB32" s="59">
        <v>7275.6999999999971</v>
      </c>
      <c r="AC32" s="59">
        <v>7275.6999999999971</v>
      </c>
      <c r="AD32" s="56">
        <f t="shared" si="13"/>
        <v>0</v>
      </c>
      <c r="AE32" s="59"/>
      <c r="AF32" s="59"/>
      <c r="AG32" s="56">
        <f t="shared" si="14"/>
        <v>0</v>
      </c>
      <c r="AH32" s="59"/>
      <c r="AI32" s="59"/>
      <c r="AJ32" s="57">
        <f t="shared" si="15"/>
        <v>0</v>
      </c>
    </row>
    <row r="33" spans="1:36" ht="14.25">
      <c r="A33" s="33">
        <v>13</v>
      </c>
      <c r="B33" s="82" t="s">
        <v>49</v>
      </c>
      <c r="C33" s="67">
        <v>2522.7000000000007</v>
      </c>
      <c r="D33" s="55">
        <f t="shared" si="1"/>
        <v>56659.5</v>
      </c>
      <c r="E33" s="56">
        <f t="shared" si="2"/>
        <v>56659.5</v>
      </c>
      <c r="F33" s="57">
        <f t="shared" si="3"/>
        <v>0</v>
      </c>
      <c r="G33" s="72"/>
      <c r="H33" s="59"/>
      <c r="I33" s="62">
        <f t="shared" si="4"/>
        <v>0</v>
      </c>
      <c r="J33" s="59"/>
      <c r="K33" s="59"/>
      <c r="L33" s="62">
        <f t="shared" si="5"/>
        <v>0</v>
      </c>
      <c r="M33" s="59">
        <v>79</v>
      </c>
      <c r="N33" s="59">
        <v>79</v>
      </c>
      <c r="O33" s="62">
        <f t="shared" si="6"/>
        <v>0</v>
      </c>
      <c r="P33" s="59">
        <v>56580.5</v>
      </c>
      <c r="Q33" s="59">
        <v>56580.5</v>
      </c>
      <c r="R33" s="62">
        <f t="shared" si="7"/>
        <v>0</v>
      </c>
      <c r="S33" s="59"/>
      <c r="T33" s="59"/>
      <c r="U33" s="64">
        <f t="shared" si="8"/>
        <v>0</v>
      </c>
      <c r="V33" s="55">
        <f t="shared" si="9"/>
        <v>56659.5</v>
      </c>
      <c r="W33" s="56">
        <f t="shared" si="10"/>
        <v>56659.5</v>
      </c>
      <c r="X33" s="57">
        <f t="shared" si="11"/>
        <v>0</v>
      </c>
      <c r="Y33" s="77">
        <v>49113</v>
      </c>
      <c r="Z33" s="59">
        <v>49113</v>
      </c>
      <c r="AA33" s="56">
        <f t="shared" si="12"/>
        <v>0</v>
      </c>
      <c r="AB33" s="59">
        <v>7546.5</v>
      </c>
      <c r="AC33" s="59">
        <v>7546.5</v>
      </c>
      <c r="AD33" s="56">
        <f t="shared" si="13"/>
        <v>0</v>
      </c>
      <c r="AE33" s="59"/>
      <c r="AF33" s="59"/>
      <c r="AG33" s="56">
        <f t="shared" si="14"/>
        <v>0</v>
      </c>
      <c r="AH33" s="59"/>
      <c r="AI33" s="59"/>
      <c r="AJ33" s="57">
        <f t="shared" si="15"/>
        <v>0</v>
      </c>
    </row>
    <row r="34" spans="1:36" ht="14.25">
      <c r="A34" s="33">
        <v>14</v>
      </c>
      <c r="B34" s="82" t="s">
        <v>50</v>
      </c>
      <c r="C34" s="67">
        <v>268.90000000000146</v>
      </c>
      <c r="D34" s="55">
        <f t="shared" si="1"/>
        <v>20158.8</v>
      </c>
      <c r="E34" s="56">
        <f t="shared" si="2"/>
        <v>20158.8</v>
      </c>
      <c r="F34" s="57">
        <f t="shared" si="3"/>
        <v>0</v>
      </c>
      <c r="G34" s="72"/>
      <c r="H34" s="59"/>
      <c r="I34" s="62">
        <f t="shared" si="4"/>
        <v>0</v>
      </c>
      <c r="J34" s="59"/>
      <c r="K34" s="59"/>
      <c r="L34" s="62">
        <f t="shared" si="5"/>
        <v>0</v>
      </c>
      <c r="M34" s="59">
        <v>0</v>
      </c>
      <c r="N34" s="59">
        <v>0</v>
      </c>
      <c r="O34" s="62">
        <f t="shared" si="6"/>
        <v>0</v>
      </c>
      <c r="P34" s="59">
        <v>20158.8</v>
      </c>
      <c r="Q34" s="59">
        <v>20158.8</v>
      </c>
      <c r="R34" s="62">
        <f t="shared" si="7"/>
        <v>0</v>
      </c>
      <c r="S34" s="59"/>
      <c r="T34" s="59"/>
      <c r="U34" s="64">
        <f t="shared" si="8"/>
        <v>0</v>
      </c>
      <c r="V34" s="55">
        <f t="shared" si="9"/>
        <v>20158.8</v>
      </c>
      <c r="W34" s="56">
        <f t="shared" si="10"/>
        <v>20039.900000000001</v>
      </c>
      <c r="X34" s="57">
        <f t="shared" si="11"/>
        <v>118.89999999999782</v>
      </c>
      <c r="Y34" s="77">
        <v>19495.599999999999</v>
      </c>
      <c r="Z34" s="59">
        <v>19495.599999999999</v>
      </c>
      <c r="AA34" s="56">
        <f t="shared" si="12"/>
        <v>0</v>
      </c>
      <c r="AB34" s="59">
        <v>663.20000000000073</v>
      </c>
      <c r="AC34" s="59">
        <v>544.30000000000291</v>
      </c>
      <c r="AD34" s="56">
        <f t="shared" si="13"/>
        <v>118.89999999999782</v>
      </c>
      <c r="AE34" s="59"/>
      <c r="AF34" s="59"/>
      <c r="AG34" s="56">
        <f t="shared" si="14"/>
        <v>0</v>
      </c>
      <c r="AH34" s="59"/>
      <c r="AI34" s="59"/>
      <c r="AJ34" s="57">
        <f t="shared" si="15"/>
        <v>0</v>
      </c>
    </row>
    <row r="35" spans="1:36" ht="14.25">
      <c r="A35" s="33">
        <v>15</v>
      </c>
      <c r="B35" s="82" t="s">
        <v>51</v>
      </c>
      <c r="C35" s="67">
        <v>623.9999999999992</v>
      </c>
      <c r="D35" s="55">
        <f t="shared" si="1"/>
        <v>10259.4</v>
      </c>
      <c r="E35" s="56">
        <f t="shared" si="2"/>
        <v>10259.4</v>
      </c>
      <c r="F35" s="57">
        <f t="shared" si="3"/>
        <v>0</v>
      </c>
      <c r="G35" s="72"/>
      <c r="H35" s="59"/>
      <c r="I35" s="62">
        <f t="shared" si="4"/>
        <v>0</v>
      </c>
      <c r="J35" s="59"/>
      <c r="K35" s="59"/>
      <c r="L35" s="62">
        <f t="shared" si="5"/>
        <v>0</v>
      </c>
      <c r="M35" s="59">
        <v>0</v>
      </c>
      <c r="N35" s="59">
        <v>0</v>
      </c>
      <c r="O35" s="62">
        <f t="shared" si="6"/>
        <v>0</v>
      </c>
      <c r="P35" s="59">
        <v>10259.4</v>
      </c>
      <c r="Q35" s="59">
        <v>10259.4</v>
      </c>
      <c r="R35" s="62">
        <f t="shared" si="7"/>
        <v>0</v>
      </c>
      <c r="S35" s="59"/>
      <c r="T35" s="59"/>
      <c r="U35" s="64">
        <f t="shared" si="8"/>
        <v>0</v>
      </c>
      <c r="V35" s="55">
        <f t="shared" si="9"/>
        <v>10259.4</v>
      </c>
      <c r="W35" s="56">
        <f t="shared" si="10"/>
        <v>10259.4</v>
      </c>
      <c r="X35" s="57">
        <f t="shared" si="11"/>
        <v>0</v>
      </c>
      <c r="Y35" s="77">
        <v>9675.5</v>
      </c>
      <c r="Z35" s="59">
        <v>9675.5</v>
      </c>
      <c r="AA35" s="56">
        <f t="shared" si="12"/>
        <v>0</v>
      </c>
      <c r="AB35" s="59">
        <v>583.89999999999964</v>
      </c>
      <c r="AC35" s="59">
        <v>583.9</v>
      </c>
      <c r="AD35" s="56">
        <f t="shared" si="13"/>
        <v>0</v>
      </c>
      <c r="AE35" s="59"/>
      <c r="AF35" s="59"/>
      <c r="AG35" s="56">
        <f t="shared" si="14"/>
        <v>0</v>
      </c>
      <c r="AH35" s="59"/>
      <c r="AI35" s="59"/>
      <c r="AJ35" s="57">
        <f t="shared" si="15"/>
        <v>0</v>
      </c>
    </row>
    <row r="36" spans="1:36" ht="14.25">
      <c r="A36" s="33">
        <v>16</v>
      </c>
      <c r="B36" s="82" t="s">
        <v>52</v>
      </c>
      <c r="C36" s="67">
        <v>496.09999999999854</v>
      </c>
      <c r="D36" s="55">
        <f t="shared" si="1"/>
        <v>28412.6</v>
      </c>
      <c r="E36" s="56">
        <f t="shared" si="2"/>
        <v>28412.6</v>
      </c>
      <c r="F36" s="57">
        <f t="shared" si="3"/>
        <v>0</v>
      </c>
      <c r="G36" s="72"/>
      <c r="H36" s="59"/>
      <c r="I36" s="62">
        <f t="shared" si="4"/>
        <v>0</v>
      </c>
      <c r="J36" s="59"/>
      <c r="K36" s="59"/>
      <c r="L36" s="62">
        <f t="shared" si="5"/>
        <v>0</v>
      </c>
      <c r="M36" s="59">
        <v>49.6</v>
      </c>
      <c r="N36" s="59">
        <v>49.6</v>
      </c>
      <c r="O36" s="62">
        <f t="shared" si="6"/>
        <v>0</v>
      </c>
      <c r="P36" s="59">
        <v>28363</v>
      </c>
      <c r="Q36" s="59">
        <v>28363</v>
      </c>
      <c r="R36" s="62">
        <f t="shared" si="7"/>
        <v>0</v>
      </c>
      <c r="S36" s="59"/>
      <c r="T36" s="59"/>
      <c r="U36" s="64">
        <f t="shared" si="8"/>
        <v>0</v>
      </c>
      <c r="V36" s="55">
        <f t="shared" si="9"/>
        <v>28412.6</v>
      </c>
      <c r="W36" s="56">
        <f t="shared" si="10"/>
        <v>28412.6</v>
      </c>
      <c r="X36" s="57">
        <f t="shared" si="11"/>
        <v>0</v>
      </c>
      <c r="Y36" s="77">
        <v>27558.6</v>
      </c>
      <c r="Z36" s="59">
        <v>27558.6</v>
      </c>
      <c r="AA36" s="56">
        <f t="shared" si="12"/>
        <v>0</v>
      </c>
      <c r="AB36" s="59">
        <v>854</v>
      </c>
      <c r="AC36" s="59">
        <v>854</v>
      </c>
      <c r="AD36" s="56">
        <f t="shared" si="13"/>
        <v>0</v>
      </c>
      <c r="AE36" s="59"/>
      <c r="AF36" s="59"/>
      <c r="AG36" s="56">
        <f t="shared" si="14"/>
        <v>0</v>
      </c>
      <c r="AH36" s="59"/>
      <c r="AI36" s="59"/>
      <c r="AJ36" s="57">
        <f t="shared" si="15"/>
        <v>0</v>
      </c>
    </row>
    <row r="37" spans="1:36" ht="14.25">
      <c r="A37" s="33">
        <v>17</v>
      </c>
      <c r="B37" s="82" t="s">
        <v>53</v>
      </c>
      <c r="C37" s="67">
        <v>210.09999999999854</v>
      </c>
      <c r="D37" s="55">
        <f t="shared" si="1"/>
        <v>23967.200000000001</v>
      </c>
      <c r="E37" s="56">
        <f t="shared" si="2"/>
        <v>23967.200000000001</v>
      </c>
      <c r="F37" s="57">
        <f t="shared" si="3"/>
        <v>0</v>
      </c>
      <c r="G37" s="72"/>
      <c r="H37" s="59"/>
      <c r="I37" s="62">
        <f t="shared" si="4"/>
        <v>0</v>
      </c>
      <c r="J37" s="59"/>
      <c r="K37" s="59"/>
      <c r="L37" s="62">
        <f t="shared" si="5"/>
        <v>0</v>
      </c>
      <c r="M37" s="59">
        <v>348.5</v>
      </c>
      <c r="N37" s="59">
        <v>348.5</v>
      </c>
      <c r="O37" s="62">
        <f t="shared" si="6"/>
        <v>0</v>
      </c>
      <c r="P37" s="59">
        <v>23618.7</v>
      </c>
      <c r="Q37" s="59">
        <v>23618.7</v>
      </c>
      <c r="R37" s="62">
        <f t="shared" si="7"/>
        <v>0</v>
      </c>
      <c r="S37" s="59"/>
      <c r="T37" s="59"/>
      <c r="U37" s="64">
        <f t="shared" si="8"/>
        <v>0</v>
      </c>
      <c r="V37" s="55">
        <f t="shared" si="9"/>
        <v>23967.200000000001</v>
      </c>
      <c r="W37" s="56">
        <f t="shared" si="10"/>
        <v>23912.9</v>
      </c>
      <c r="X37" s="57">
        <f t="shared" si="11"/>
        <v>54.299999999999272</v>
      </c>
      <c r="Y37" s="77">
        <v>22844.5</v>
      </c>
      <c r="Z37" s="59">
        <v>22844.5</v>
      </c>
      <c r="AA37" s="56">
        <f t="shared" si="12"/>
        <v>0</v>
      </c>
      <c r="AB37" s="59">
        <v>1122.7000000000007</v>
      </c>
      <c r="AC37" s="59">
        <v>1068.4000000000015</v>
      </c>
      <c r="AD37" s="56">
        <f t="shared" si="13"/>
        <v>54.299999999999272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 ht="14.25">
      <c r="A38" s="33">
        <v>18</v>
      </c>
      <c r="B38" s="82" t="s">
        <v>54</v>
      </c>
      <c r="C38" s="67">
        <v>47.900000000001455</v>
      </c>
      <c r="D38" s="55">
        <f t="shared" si="1"/>
        <v>34922</v>
      </c>
      <c r="E38" s="56">
        <f t="shared" si="2"/>
        <v>34922</v>
      </c>
      <c r="F38" s="57">
        <f t="shared" si="3"/>
        <v>0</v>
      </c>
      <c r="G38" s="72"/>
      <c r="H38" s="59"/>
      <c r="I38" s="62">
        <f t="shared" si="4"/>
        <v>0</v>
      </c>
      <c r="J38" s="59"/>
      <c r="K38" s="59"/>
      <c r="L38" s="62">
        <f t="shared" si="5"/>
        <v>0</v>
      </c>
      <c r="M38" s="59">
        <v>376.1</v>
      </c>
      <c r="N38" s="59">
        <v>376.1</v>
      </c>
      <c r="O38" s="62">
        <f t="shared" si="6"/>
        <v>0</v>
      </c>
      <c r="P38" s="59">
        <v>34545.9</v>
      </c>
      <c r="Q38" s="59">
        <v>34545.9</v>
      </c>
      <c r="R38" s="62">
        <f t="shared" si="7"/>
        <v>0</v>
      </c>
      <c r="S38" s="59"/>
      <c r="T38" s="59"/>
      <c r="U38" s="64">
        <f t="shared" si="8"/>
        <v>0</v>
      </c>
      <c r="V38" s="55">
        <f t="shared" si="9"/>
        <v>34922</v>
      </c>
      <c r="W38" s="56">
        <f t="shared" si="10"/>
        <v>34117</v>
      </c>
      <c r="X38" s="57">
        <f t="shared" si="11"/>
        <v>805</v>
      </c>
      <c r="Y38" s="77">
        <v>31593.3</v>
      </c>
      <c r="Z38" s="59">
        <v>31593.3</v>
      </c>
      <c r="AA38" s="56">
        <f t="shared" si="12"/>
        <v>0</v>
      </c>
      <c r="AB38" s="59">
        <v>3328.7000000000007</v>
      </c>
      <c r="AC38" s="59">
        <v>2523.7000000000021</v>
      </c>
      <c r="AD38" s="56">
        <f t="shared" si="13"/>
        <v>804.99999999999864</v>
      </c>
      <c r="AE38" s="59"/>
      <c r="AF38" s="59"/>
      <c r="AG38" s="56">
        <f t="shared" si="14"/>
        <v>0</v>
      </c>
      <c r="AH38" s="59"/>
      <c r="AI38" s="59"/>
      <c r="AJ38" s="57">
        <f t="shared" si="15"/>
        <v>0</v>
      </c>
    </row>
    <row r="39" spans="1:36" ht="14.25">
      <c r="A39" s="33">
        <v>19</v>
      </c>
      <c r="B39" s="82" t="s">
        <v>55</v>
      </c>
      <c r="C39" s="67">
        <v>488.20000000000141</v>
      </c>
      <c r="D39" s="55">
        <f t="shared" si="1"/>
        <v>14551.5</v>
      </c>
      <c r="E39" s="56">
        <f t="shared" si="2"/>
        <v>14551.5</v>
      </c>
      <c r="F39" s="57">
        <f t="shared" si="3"/>
        <v>0</v>
      </c>
      <c r="G39" s="72"/>
      <c r="H39" s="59"/>
      <c r="I39" s="62">
        <f t="shared" si="4"/>
        <v>0</v>
      </c>
      <c r="J39" s="59"/>
      <c r="K39" s="59"/>
      <c r="L39" s="62">
        <f t="shared" si="5"/>
        <v>0</v>
      </c>
      <c r="M39" s="59">
        <v>449.6</v>
      </c>
      <c r="N39" s="59">
        <v>449.6</v>
      </c>
      <c r="O39" s="62">
        <f t="shared" si="6"/>
        <v>0</v>
      </c>
      <c r="P39" s="59">
        <v>14101.9</v>
      </c>
      <c r="Q39" s="59">
        <v>14101.9</v>
      </c>
      <c r="R39" s="62">
        <f t="shared" si="7"/>
        <v>0</v>
      </c>
      <c r="S39" s="59"/>
      <c r="T39" s="59"/>
      <c r="U39" s="64">
        <f t="shared" si="8"/>
        <v>0</v>
      </c>
      <c r="V39" s="55">
        <f t="shared" si="9"/>
        <v>14551.5</v>
      </c>
      <c r="W39" s="56">
        <f t="shared" si="10"/>
        <v>14521.5</v>
      </c>
      <c r="X39" s="57">
        <f t="shared" si="11"/>
        <v>30</v>
      </c>
      <c r="Y39" s="77">
        <v>14277.1</v>
      </c>
      <c r="Z39" s="59">
        <v>14277.1</v>
      </c>
      <c r="AA39" s="56">
        <f t="shared" si="12"/>
        <v>0</v>
      </c>
      <c r="AB39" s="59">
        <v>274.39999999999964</v>
      </c>
      <c r="AC39" s="59">
        <v>244.39999999999964</v>
      </c>
      <c r="AD39" s="56">
        <f t="shared" si="13"/>
        <v>30</v>
      </c>
      <c r="AE39" s="59"/>
      <c r="AF39" s="59"/>
      <c r="AG39" s="56">
        <f t="shared" si="14"/>
        <v>0</v>
      </c>
      <c r="AH39" s="59"/>
      <c r="AI39" s="59"/>
      <c r="AJ39" s="57">
        <f t="shared" si="15"/>
        <v>0</v>
      </c>
    </row>
    <row r="40" spans="1:36" ht="14.25">
      <c r="A40" s="33">
        <v>20</v>
      </c>
      <c r="B40" s="82" t="s">
        <v>56</v>
      </c>
      <c r="C40" s="67">
        <v>154.10000000000002</v>
      </c>
      <c r="D40" s="55">
        <f t="shared" si="1"/>
        <v>17981.5</v>
      </c>
      <c r="E40" s="56">
        <f t="shared" si="2"/>
        <v>17981.5</v>
      </c>
      <c r="F40" s="57">
        <f t="shared" si="3"/>
        <v>0</v>
      </c>
      <c r="G40" s="72"/>
      <c r="H40" s="59"/>
      <c r="I40" s="62">
        <f t="shared" si="4"/>
        <v>0</v>
      </c>
      <c r="J40" s="59"/>
      <c r="K40" s="59"/>
      <c r="L40" s="62">
        <f t="shared" si="5"/>
        <v>0</v>
      </c>
      <c r="M40" s="59">
        <v>162.30000000000001</v>
      </c>
      <c r="N40" s="59">
        <v>162.30000000000001</v>
      </c>
      <c r="O40" s="62">
        <f t="shared" si="6"/>
        <v>0</v>
      </c>
      <c r="P40" s="59">
        <v>17819.2</v>
      </c>
      <c r="Q40" s="59">
        <v>17819.2</v>
      </c>
      <c r="R40" s="62">
        <f t="shared" si="7"/>
        <v>0</v>
      </c>
      <c r="S40" s="59"/>
      <c r="T40" s="59"/>
      <c r="U40" s="64">
        <f t="shared" si="8"/>
        <v>0</v>
      </c>
      <c r="V40" s="55">
        <f t="shared" si="9"/>
        <v>17981.5</v>
      </c>
      <c r="W40" s="56">
        <f t="shared" si="10"/>
        <v>17981.5</v>
      </c>
      <c r="X40" s="57">
        <f t="shared" si="11"/>
        <v>0</v>
      </c>
      <c r="Y40" s="77">
        <v>17507.7</v>
      </c>
      <c r="Z40" s="59">
        <v>17507.7</v>
      </c>
      <c r="AA40" s="56">
        <f t="shared" si="12"/>
        <v>0</v>
      </c>
      <c r="AB40" s="59">
        <v>473.79999999999927</v>
      </c>
      <c r="AC40" s="59">
        <v>473.79999999999927</v>
      </c>
      <c r="AD40" s="56">
        <f t="shared" si="13"/>
        <v>0</v>
      </c>
      <c r="AE40" s="59"/>
      <c r="AF40" s="59"/>
      <c r="AG40" s="56">
        <f t="shared" si="14"/>
        <v>0</v>
      </c>
      <c r="AH40" s="59"/>
      <c r="AI40" s="59"/>
      <c r="AJ40" s="57">
        <f t="shared" si="15"/>
        <v>0</v>
      </c>
    </row>
    <row r="41" spans="1:36" ht="14.25">
      <c r="A41" s="33">
        <v>21</v>
      </c>
      <c r="B41" s="82" t="s">
        <v>57</v>
      </c>
      <c r="C41" s="67">
        <v>323.59999999999991</v>
      </c>
      <c r="D41" s="55">
        <f t="shared" si="1"/>
        <v>26191.8</v>
      </c>
      <c r="E41" s="56">
        <f t="shared" si="2"/>
        <v>26191.8</v>
      </c>
      <c r="F41" s="57">
        <f t="shared" si="3"/>
        <v>0</v>
      </c>
      <c r="G41" s="72"/>
      <c r="H41" s="59"/>
      <c r="I41" s="62">
        <f t="shared" si="4"/>
        <v>0</v>
      </c>
      <c r="J41" s="59"/>
      <c r="K41" s="59"/>
      <c r="L41" s="62">
        <f t="shared" si="5"/>
        <v>0</v>
      </c>
      <c r="M41" s="59">
        <v>0</v>
      </c>
      <c r="N41" s="59">
        <v>0</v>
      </c>
      <c r="O41" s="62">
        <f t="shared" si="6"/>
        <v>0</v>
      </c>
      <c r="P41" s="59">
        <v>26191.8</v>
      </c>
      <c r="Q41" s="59">
        <v>26191.8</v>
      </c>
      <c r="R41" s="62">
        <f t="shared" si="7"/>
        <v>0</v>
      </c>
      <c r="S41" s="59"/>
      <c r="T41" s="59"/>
      <c r="U41" s="64">
        <f t="shared" si="8"/>
        <v>0</v>
      </c>
      <c r="V41" s="55">
        <f t="shared" si="9"/>
        <v>26191.8</v>
      </c>
      <c r="W41" s="56">
        <f t="shared" si="10"/>
        <v>26091.8</v>
      </c>
      <c r="X41" s="57">
        <f t="shared" si="11"/>
        <v>100</v>
      </c>
      <c r="Y41" s="77">
        <v>24794.2</v>
      </c>
      <c r="Z41" s="59">
        <v>24794.2</v>
      </c>
      <c r="AA41" s="56">
        <f t="shared" si="12"/>
        <v>0</v>
      </c>
      <c r="AB41" s="59">
        <v>1397.5999999999985</v>
      </c>
      <c r="AC41" s="59">
        <v>1297.5999999999985</v>
      </c>
      <c r="AD41" s="56">
        <f t="shared" si="13"/>
        <v>100</v>
      </c>
      <c r="AE41" s="59"/>
      <c r="AF41" s="59"/>
      <c r="AG41" s="56">
        <f t="shared" si="14"/>
        <v>0</v>
      </c>
      <c r="AH41" s="59"/>
      <c r="AI41" s="59"/>
      <c r="AJ41" s="57">
        <f t="shared" si="15"/>
        <v>0</v>
      </c>
    </row>
    <row r="42" spans="1:36" ht="14.25">
      <c r="A42" s="33">
        <v>22</v>
      </c>
      <c r="B42" s="82" t="s">
        <v>58</v>
      </c>
      <c r="C42" s="67">
        <v>1101.9000000000015</v>
      </c>
      <c r="D42" s="55">
        <f t="shared" si="1"/>
        <v>15065.199999999999</v>
      </c>
      <c r="E42" s="56">
        <f t="shared" si="2"/>
        <v>15065.199999999999</v>
      </c>
      <c r="F42" s="57">
        <f t="shared" si="3"/>
        <v>0</v>
      </c>
      <c r="G42" s="72"/>
      <c r="H42" s="59"/>
      <c r="I42" s="62">
        <f t="shared" si="4"/>
        <v>0</v>
      </c>
      <c r="J42" s="59"/>
      <c r="K42" s="59"/>
      <c r="L42" s="62">
        <f t="shared" si="5"/>
        <v>0</v>
      </c>
      <c r="M42" s="59">
        <v>320.39999999999998</v>
      </c>
      <c r="N42" s="59">
        <v>320.39999999999998</v>
      </c>
      <c r="O42" s="62">
        <f t="shared" si="6"/>
        <v>0</v>
      </c>
      <c r="P42" s="59">
        <v>14744.8</v>
      </c>
      <c r="Q42" s="59">
        <v>14744.8</v>
      </c>
      <c r="R42" s="62">
        <f t="shared" si="7"/>
        <v>0</v>
      </c>
      <c r="S42" s="59"/>
      <c r="T42" s="59"/>
      <c r="U42" s="64">
        <f t="shared" si="8"/>
        <v>0</v>
      </c>
      <c r="V42" s="55">
        <f t="shared" si="9"/>
        <v>15065.199999999999</v>
      </c>
      <c r="W42" s="56">
        <f t="shared" si="10"/>
        <v>15045.199999999999</v>
      </c>
      <c r="X42" s="57">
        <f t="shared" si="11"/>
        <v>20</v>
      </c>
      <c r="Y42" s="77">
        <v>14370.5</v>
      </c>
      <c r="Z42" s="59">
        <v>14370.5</v>
      </c>
      <c r="AA42" s="56">
        <f t="shared" si="12"/>
        <v>0</v>
      </c>
      <c r="AB42" s="59">
        <v>694.69999999999891</v>
      </c>
      <c r="AC42" s="59">
        <v>674.69999999999891</v>
      </c>
      <c r="AD42" s="56">
        <f t="shared" si="13"/>
        <v>20</v>
      </c>
      <c r="AE42" s="59"/>
      <c r="AF42" s="59"/>
      <c r="AG42" s="56">
        <f t="shared" si="14"/>
        <v>0</v>
      </c>
      <c r="AH42" s="59"/>
      <c r="AI42" s="59"/>
      <c r="AJ42" s="57">
        <f t="shared" si="15"/>
        <v>0</v>
      </c>
    </row>
    <row r="43" spans="1:36" ht="14.25">
      <c r="A43" s="33">
        <v>23</v>
      </c>
      <c r="B43" s="82" t="s">
        <v>59</v>
      </c>
      <c r="C43" s="67">
        <v>200.29999999999927</v>
      </c>
      <c r="D43" s="55">
        <f t="shared" si="1"/>
        <v>17975.099999999999</v>
      </c>
      <c r="E43" s="56">
        <f t="shared" si="2"/>
        <v>17975.099999999999</v>
      </c>
      <c r="F43" s="57">
        <f t="shared" si="3"/>
        <v>0</v>
      </c>
      <c r="G43" s="72"/>
      <c r="H43" s="59"/>
      <c r="I43" s="62">
        <f t="shared" si="4"/>
        <v>0</v>
      </c>
      <c r="J43" s="59"/>
      <c r="K43" s="59"/>
      <c r="L43" s="62">
        <f t="shared" si="5"/>
        <v>0</v>
      </c>
      <c r="M43" s="59">
        <v>266.10000000000002</v>
      </c>
      <c r="N43" s="59">
        <v>266.10000000000002</v>
      </c>
      <c r="O43" s="62">
        <f t="shared" si="6"/>
        <v>0</v>
      </c>
      <c r="P43" s="59">
        <v>17709</v>
      </c>
      <c r="Q43" s="59">
        <v>17709</v>
      </c>
      <c r="R43" s="62">
        <f t="shared" si="7"/>
        <v>0</v>
      </c>
      <c r="S43" s="59"/>
      <c r="T43" s="59"/>
      <c r="U43" s="64">
        <f t="shared" si="8"/>
        <v>0</v>
      </c>
      <c r="V43" s="55">
        <f t="shared" si="9"/>
        <v>17975.099999999999</v>
      </c>
      <c r="W43" s="56">
        <f t="shared" si="10"/>
        <v>17845.099999999999</v>
      </c>
      <c r="X43" s="57">
        <f t="shared" si="11"/>
        <v>130</v>
      </c>
      <c r="Y43" s="77">
        <v>17389.900000000001</v>
      </c>
      <c r="Z43" s="59">
        <v>17389.900000000001</v>
      </c>
      <c r="AA43" s="56">
        <f t="shared" si="12"/>
        <v>0</v>
      </c>
      <c r="AB43" s="59">
        <v>585.19999999999709</v>
      </c>
      <c r="AC43" s="59">
        <v>455.19999999999709</v>
      </c>
      <c r="AD43" s="56">
        <f t="shared" si="13"/>
        <v>130</v>
      </c>
      <c r="AE43" s="59"/>
      <c r="AF43" s="59"/>
      <c r="AG43" s="56">
        <f t="shared" si="14"/>
        <v>0</v>
      </c>
      <c r="AH43" s="59"/>
      <c r="AI43" s="59"/>
      <c r="AJ43" s="57">
        <f t="shared" si="15"/>
        <v>0</v>
      </c>
    </row>
    <row r="44" spans="1:36" ht="14.25">
      <c r="A44" s="33">
        <v>24</v>
      </c>
      <c r="B44" s="82" t="s">
        <v>60</v>
      </c>
      <c r="C44" s="67">
        <v>250.90000000000214</v>
      </c>
      <c r="D44" s="55">
        <f t="shared" si="1"/>
        <v>20063.2</v>
      </c>
      <c r="E44" s="56">
        <f t="shared" si="2"/>
        <v>20063.2</v>
      </c>
      <c r="F44" s="57">
        <f t="shared" si="3"/>
        <v>0</v>
      </c>
      <c r="G44" s="72"/>
      <c r="H44" s="59"/>
      <c r="I44" s="62">
        <f t="shared" si="4"/>
        <v>0</v>
      </c>
      <c r="J44" s="59"/>
      <c r="K44" s="59"/>
      <c r="L44" s="62">
        <f t="shared" si="5"/>
        <v>0</v>
      </c>
      <c r="M44" s="59">
        <v>237.5</v>
      </c>
      <c r="N44" s="59">
        <v>237.5</v>
      </c>
      <c r="O44" s="62">
        <f t="shared" si="6"/>
        <v>0</v>
      </c>
      <c r="P44" s="59">
        <v>19825.7</v>
      </c>
      <c r="Q44" s="59">
        <v>19825.7</v>
      </c>
      <c r="R44" s="62">
        <f t="shared" si="7"/>
        <v>0</v>
      </c>
      <c r="S44" s="59"/>
      <c r="T44" s="59"/>
      <c r="U44" s="64">
        <f t="shared" si="8"/>
        <v>0</v>
      </c>
      <c r="V44" s="55">
        <f t="shared" si="9"/>
        <v>20063.2</v>
      </c>
      <c r="W44" s="56">
        <f t="shared" si="10"/>
        <v>19945.5</v>
      </c>
      <c r="X44" s="57">
        <f t="shared" si="11"/>
        <v>117.70000000000073</v>
      </c>
      <c r="Y44" s="77">
        <v>19102.2</v>
      </c>
      <c r="Z44" s="59">
        <v>19102.2</v>
      </c>
      <c r="AA44" s="56">
        <f t="shared" si="12"/>
        <v>0</v>
      </c>
      <c r="AB44" s="59">
        <v>961</v>
      </c>
      <c r="AC44" s="59">
        <v>843.29999999999927</v>
      </c>
      <c r="AD44" s="56">
        <f t="shared" si="13"/>
        <v>117.70000000000073</v>
      </c>
      <c r="AE44" s="59"/>
      <c r="AF44" s="59"/>
      <c r="AG44" s="56">
        <f t="shared" si="14"/>
        <v>0</v>
      </c>
      <c r="AH44" s="59"/>
      <c r="AI44" s="59"/>
      <c r="AJ44" s="57">
        <f t="shared" si="15"/>
        <v>0</v>
      </c>
    </row>
    <row r="45" spans="1:36" ht="14.25">
      <c r="A45" s="33">
        <v>25</v>
      </c>
      <c r="B45" s="83" t="s">
        <v>61</v>
      </c>
      <c r="C45" s="67">
        <v>581.80000000000291</v>
      </c>
      <c r="D45" s="55">
        <f t="shared" si="1"/>
        <v>22666.699999999997</v>
      </c>
      <c r="E45" s="56">
        <f t="shared" si="2"/>
        <v>22666.699999999997</v>
      </c>
      <c r="F45" s="57">
        <f t="shared" si="3"/>
        <v>0</v>
      </c>
      <c r="G45" s="72"/>
      <c r="H45" s="59"/>
      <c r="I45" s="62">
        <f t="shared" si="4"/>
        <v>0</v>
      </c>
      <c r="J45" s="59"/>
      <c r="K45" s="59"/>
      <c r="L45" s="62">
        <f t="shared" si="5"/>
        <v>0</v>
      </c>
      <c r="M45" s="59">
        <v>394.1</v>
      </c>
      <c r="N45" s="59">
        <v>394.1</v>
      </c>
      <c r="O45" s="62">
        <f t="shared" si="6"/>
        <v>0</v>
      </c>
      <c r="P45" s="59">
        <v>22272.6</v>
      </c>
      <c r="Q45" s="59">
        <v>22272.6</v>
      </c>
      <c r="R45" s="62">
        <f t="shared" si="7"/>
        <v>0</v>
      </c>
      <c r="S45" s="59"/>
      <c r="T45" s="59"/>
      <c r="U45" s="64">
        <f t="shared" si="8"/>
        <v>0</v>
      </c>
      <c r="V45" s="55">
        <f t="shared" si="9"/>
        <v>22666.699999999997</v>
      </c>
      <c r="W45" s="56">
        <f t="shared" si="10"/>
        <v>22566.699999999997</v>
      </c>
      <c r="X45" s="57">
        <f t="shared" si="11"/>
        <v>100</v>
      </c>
      <c r="Y45" s="77">
        <v>21889</v>
      </c>
      <c r="Z45" s="59">
        <v>21889</v>
      </c>
      <c r="AA45" s="56">
        <f t="shared" si="12"/>
        <v>0</v>
      </c>
      <c r="AB45" s="59">
        <v>777.69999999999709</v>
      </c>
      <c r="AC45" s="59">
        <v>677.69999999999709</v>
      </c>
      <c r="AD45" s="56">
        <f t="shared" si="13"/>
        <v>100</v>
      </c>
      <c r="AE45" s="59"/>
      <c r="AF45" s="59"/>
      <c r="AG45" s="56">
        <f t="shared" si="14"/>
        <v>0</v>
      </c>
      <c r="AH45" s="59"/>
      <c r="AI45" s="59"/>
      <c r="AJ45" s="57">
        <f t="shared" si="15"/>
        <v>0</v>
      </c>
    </row>
    <row r="46" spans="1:36" ht="14.25">
      <c r="A46" s="33">
        <v>26</v>
      </c>
      <c r="B46" s="82" t="s">
        <v>62</v>
      </c>
      <c r="C46" s="67">
        <v>223.5</v>
      </c>
      <c r="D46" s="55">
        <f t="shared" si="1"/>
        <v>10367.700000000001</v>
      </c>
      <c r="E46" s="56">
        <f t="shared" si="2"/>
        <v>10367.700000000001</v>
      </c>
      <c r="F46" s="57">
        <f t="shared" si="3"/>
        <v>0</v>
      </c>
      <c r="G46" s="72"/>
      <c r="H46" s="59"/>
      <c r="I46" s="62">
        <f t="shared" si="4"/>
        <v>0</v>
      </c>
      <c r="J46" s="59"/>
      <c r="K46" s="59"/>
      <c r="L46" s="62">
        <f t="shared" si="5"/>
        <v>0</v>
      </c>
      <c r="M46" s="59">
        <v>58.6</v>
      </c>
      <c r="N46" s="59">
        <v>58.6</v>
      </c>
      <c r="O46" s="62">
        <f t="shared" si="6"/>
        <v>0</v>
      </c>
      <c r="P46" s="59">
        <v>10309.1</v>
      </c>
      <c r="Q46" s="59">
        <v>10309.1</v>
      </c>
      <c r="R46" s="62">
        <f t="shared" si="7"/>
        <v>0</v>
      </c>
      <c r="S46" s="59"/>
      <c r="T46" s="59"/>
      <c r="U46" s="64">
        <f t="shared" si="8"/>
        <v>0</v>
      </c>
      <c r="V46" s="55">
        <f t="shared" si="9"/>
        <v>10367.700000000001</v>
      </c>
      <c r="W46" s="56">
        <f t="shared" si="10"/>
        <v>9962.6</v>
      </c>
      <c r="X46" s="57">
        <f t="shared" si="11"/>
        <v>405.10000000000036</v>
      </c>
      <c r="Y46" s="77">
        <v>9699.7000000000007</v>
      </c>
      <c r="Z46" s="59">
        <v>9699.7000000000007</v>
      </c>
      <c r="AA46" s="56">
        <f t="shared" si="12"/>
        <v>0</v>
      </c>
      <c r="AB46" s="59">
        <v>668</v>
      </c>
      <c r="AC46" s="59">
        <v>262.8999999999993</v>
      </c>
      <c r="AD46" s="56">
        <f t="shared" si="13"/>
        <v>405.1000000000007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 ht="14.25">
      <c r="A47" s="33">
        <v>27</v>
      </c>
      <c r="B47" s="82" t="s">
        <v>63</v>
      </c>
      <c r="C47" s="67">
        <v>205.09999999999854</v>
      </c>
      <c r="D47" s="55">
        <f t="shared" si="1"/>
        <v>16480.7</v>
      </c>
      <c r="E47" s="56">
        <f t="shared" si="2"/>
        <v>16480.7</v>
      </c>
      <c r="F47" s="57">
        <f t="shared" si="3"/>
        <v>0</v>
      </c>
      <c r="G47" s="72"/>
      <c r="H47" s="59"/>
      <c r="I47" s="62">
        <f t="shared" si="4"/>
        <v>0</v>
      </c>
      <c r="J47" s="59"/>
      <c r="K47" s="59"/>
      <c r="L47" s="62">
        <f t="shared" si="5"/>
        <v>0</v>
      </c>
      <c r="M47" s="59">
        <v>0</v>
      </c>
      <c r="N47" s="59">
        <v>0</v>
      </c>
      <c r="O47" s="62">
        <f t="shared" si="6"/>
        <v>0</v>
      </c>
      <c r="P47" s="59">
        <v>16480.7</v>
      </c>
      <c r="Q47" s="59">
        <v>16480.7</v>
      </c>
      <c r="R47" s="62">
        <f t="shared" si="7"/>
        <v>0</v>
      </c>
      <c r="S47" s="59"/>
      <c r="T47" s="59"/>
      <c r="U47" s="64">
        <f t="shared" si="8"/>
        <v>0</v>
      </c>
      <c r="V47" s="55">
        <f t="shared" si="9"/>
        <v>16480.7</v>
      </c>
      <c r="W47" s="56">
        <f t="shared" si="10"/>
        <v>16382</v>
      </c>
      <c r="X47" s="57">
        <f t="shared" si="11"/>
        <v>98.700000000000728</v>
      </c>
      <c r="Y47" s="77">
        <v>15982.3</v>
      </c>
      <c r="Z47" s="59">
        <v>15982.3</v>
      </c>
      <c r="AA47" s="56">
        <f t="shared" si="12"/>
        <v>0</v>
      </c>
      <c r="AB47" s="59">
        <v>498.40000000000146</v>
      </c>
      <c r="AC47" s="59">
        <v>399.70000000000073</v>
      </c>
      <c r="AD47" s="56">
        <f t="shared" si="13"/>
        <v>98.700000000000728</v>
      </c>
      <c r="AE47" s="59"/>
      <c r="AF47" s="59"/>
      <c r="AG47" s="56">
        <f t="shared" si="14"/>
        <v>0</v>
      </c>
      <c r="AH47" s="59"/>
      <c r="AI47" s="59"/>
      <c r="AJ47" s="57">
        <f t="shared" si="15"/>
        <v>0</v>
      </c>
    </row>
    <row r="48" spans="1:36" ht="14.25">
      <c r="A48" s="33">
        <v>28</v>
      </c>
      <c r="B48" s="82" t="s">
        <v>64</v>
      </c>
      <c r="C48" s="67">
        <v>786.90000000000282</v>
      </c>
      <c r="D48" s="55">
        <f t="shared" si="1"/>
        <v>14519</v>
      </c>
      <c r="E48" s="56">
        <f t="shared" si="2"/>
        <v>14519</v>
      </c>
      <c r="F48" s="57">
        <f t="shared" si="3"/>
        <v>0</v>
      </c>
      <c r="G48" s="72"/>
      <c r="H48" s="59"/>
      <c r="I48" s="62">
        <f t="shared" si="4"/>
        <v>0</v>
      </c>
      <c r="J48" s="59"/>
      <c r="K48" s="59"/>
      <c r="L48" s="62">
        <f t="shared" si="5"/>
        <v>0</v>
      </c>
      <c r="M48" s="59">
        <v>0</v>
      </c>
      <c r="N48" s="59">
        <v>0</v>
      </c>
      <c r="O48" s="62">
        <f t="shared" si="6"/>
        <v>0</v>
      </c>
      <c r="P48" s="59">
        <v>14519</v>
      </c>
      <c r="Q48" s="59">
        <v>14519</v>
      </c>
      <c r="R48" s="62">
        <f t="shared" si="7"/>
        <v>0</v>
      </c>
      <c r="S48" s="59"/>
      <c r="T48" s="59"/>
      <c r="U48" s="64">
        <f t="shared" si="8"/>
        <v>0</v>
      </c>
      <c r="V48" s="55">
        <f t="shared" si="9"/>
        <v>14519</v>
      </c>
      <c r="W48" s="56">
        <f t="shared" si="10"/>
        <v>13819</v>
      </c>
      <c r="X48" s="57">
        <f t="shared" si="11"/>
        <v>700</v>
      </c>
      <c r="Y48" s="77">
        <v>13812.8</v>
      </c>
      <c r="Z48" s="59">
        <v>13812.8</v>
      </c>
      <c r="AA48" s="56">
        <f t="shared" si="12"/>
        <v>0</v>
      </c>
      <c r="AB48" s="59">
        <v>706.20000000000073</v>
      </c>
      <c r="AC48" s="59">
        <v>6.2000000000007276</v>
      </c>
      <c r="AD48" s="56">
        <f t="shared" si="13"/>
        <v>700</v>
      </c>
      <c r="AE48" s="59"/>
      <c r="AF48" s="59"/>
      <c r="AG48" s="56">
        <f t="shared" si="14"/>
        <v>0</v>
      </c>
      <c r="AH48" s="59"/>
      <c r="AI48" s="59"/>
      <c r="AJ48" s="57">
        <f t="shared" si="15"/>
        <v>0</v>
      </c>
    </row>
    <row r="49" spans="1:36" ht="14.25">
      <c r="A49" s="33">
        <v>29</v>
      </c>
      <c r="B49" s="82" t="s">
        <v>65</v>
      </c>
      <c r="C49" s="67">
        <v>300.79999999999927</v>
      </c>
      <c r="D49" s="55">
        <f t="shared" si="1"/>
        <v>12036.6</v>
      </c>
      <c r="E49" s="56">
        <f t="shared" si="2"/>
        <v>12036.6</v>
      </c>
      <c r="F49" s="57">
        <f t="shared" si="3"/>
        <v>0</v>
      </c>
      <c r="G49" s="72"/>
      <c r="H49" s="59"/>
      <c r="I49" s="62">
        <f t="shared" si="4"/>
        <v>0</v>
      </c>
      <c r="J49" s="59"/>
      <c r="K49" s="59"/>
      <c r="L49" s="62">
        <f t="shared" si="5"/>
        <v>0</v>
      </c>
      <c r="M49" s="59">
        <v>228.9</v>
      </c>
      <c r="N49" s="59">
        <v>228.9</v>
      </c>
      <c r="O49" s="62">
        <f t="shared" si="6"/>
        <v>0</v>
      </c>
      <c r="P49" s="59">
        <v>11807.7</v>
      </c>
      <c r="Q49" s="59">
        <v>11807.7</v>
      </c>
      <c r="R49" s="62">
        <f t="shared" si="7"/>
        <v>0</v>
      </c>
      <c r="S49" s="59"/>
      <c r="T49" s="59"/>
      <c r="U49" s="64">
        <f t="shared" si="8"/>
        <v>0</v>
      </c>
      <c r="V49" s="55">
        <f t="shared" si="9"/>
        <v>12036.6</v>
      </c>
      <c r="W49" s="56">
        <f t="shared" si="10"/>
        <v>11936.6</v>
      </c>
      <c r="X49" s="57">
        <f t="shared" si="11"/>
        <v>100</v>
      </c>
      <c r="Y49" s="77">
        <v>11645.2</v>
      </c>
      <c r="Z49" s="59">
        <v>11645.2</v>
      </c>
      <c r="AA49" s="56">
        <f t="shared" si="12"/>
        <v>0</v>
      </c>
      <c r="AB49" s="59">
        <v>391.39999999999964</v>
      </c>
      <c r="AC49" s="59">
        <v>291.39999999999964</v>
      </c>
      <c r="AD49" s="56">
        <f t="shared" si="13"/>
        <v>100</v>
      </c>
      <c r="AE49" s="59"/>
      <c r="AF49" s="59"/>
      <c r="AG49" s="56">
        <f t="shared" si="14"/>
        <v>0</v>
      </c>
      <c r="AH49" s="59"/>
      <c r="AI49" s="59"/>
      <c r="AJ49" s="57">
        <f t="shared" si="15"/>
        <v>0</v>
      </c>
    </row>
    <row r="50" spans="1:36" ht="14.25">
      <c r="A50" s="33">
        <v>30</v>
      </c>
      <c r="B50" s="82" t="s">
        <v>66</v>
      </c>
      <c r="C50" s="67">
        <v>446.90000000000282</v>
      </c>
      <c r="D50" s="55">
        <f t="shared" si="1"/>
        <v>18588.800000000003</v>
      </c>
      <c r="E50" s="56">
        <f t="shared" si="2"/>
        <v>18588.800000000003</v>
      </c>
      <c r="F50" s="57">
        <f t="shared" si="3"/>
        <v>0</v>
      </c>
      <c r="G50" s="72"/>
      <c r="H50" s="59"/>
      <c r="I50" s="62">
        <f t="shared" si="4"/>
        <v>0</v>
      </c>
      <c r="J50" s="59"/>
      <c r="K50" s="59"/>
      <c r="L50" s="62">
        <f t="shared" si="5"/>
        <v>0</v>
      </c>
      <c r="M50" s="59">
        <v>47.4</v>
      </c>
      <c r="N50" s="59">
        <v>47.4</v>
      </c>
      <c r="O50" s="62">
        <f t="shared" si="6"/>
        <v>0</v>
      </c>
      <c r="P50" s="59">
        <v>18541.400000000001</v>
      </c>
      <c r="Q50" s="59">
        <v>18541.400000000001</v>
      </c>
      <c r="R50" s="62">
        <f t="shared" si="7"/>
        <v>0</v>
      </c>
      <c r="S50" s="59"/>
      <c r="T50" s="59"/>
      <c r="U50" s="64">
        <f t="shared" si="8"/>
        <v>0</v>
      </c>
      <c r="V50" s="55">
        <f t="shared" si="9"/>
        <v>18588.800000000003</v>
      </c>
      <c r="W50" s="56">
        <f t="shared" si="10"/>
        <v>18588.800000000003</v>
      </c>
      <c r="X50" s="57">
        <f t="shared" si="11"/>
        <v>0</v>
      </c>
      <c r="Y50" s="77">
        <v>18342.400000000001</v>
      </c>
      <c r="Z50" s="59">
        <v>18342.400000000001</v>
      </c>
      <c r="AA50" s="56">
        <f t="shared" si="12"/>
        <v>0</v>
      </c>
      <c r="AB50" s="59">
        <v>246.40000000000146</v>
      </c>
      <c r="AC50" s="59">
        <v>246.40000000000146</v>
      </c>
      <c r="AD50" s="56">
        <f t="shared" si="13"/>
        <v>0</v>
      </c>
      <c r="AE50" s="59"/>
      <c r="AF50" s="59"/>
      <c r="AG50" s="56">
        <f t="shared" si="14"/>
        <v>0</v>
      </c>
      <c r="AH50" s="59"/>
      <c r="AI50" s="59"/>
      <c r="AJ50" s="57">
        <f t="shared" si="15"/>
        <v>0</v>
      </c>
    </row>
    <row r="51" spans="1:36" ht="14.25">
      <c r="A51" s="33">
        <v>31</v>
      </c>
      <c r="B51" s="82" t="s">
        <v>67</v>
      </c>
      <c r="C51" s="67">
        <v>405.79999999999961</v>
      </c>
      <c r="D51" s="55">
        <f t="shared" si="1"/>
        <v>9516.2000000000007</v>
      </c>
      <c r="E51" s="56">
        <f t="shared" si="2"/>
        <v>9516.2000000000007</v>
      </c>
      <c r="F51" s="57">
        <f t="shared" si="3"/>
        <v>0</v>
      </c>
      <c r="G51" s="72"/>
      <c r="H51" s="59"/>
      <c r="I51" s="62">
        <f t="shared" si="4"/>
        <v>0</v>
      </c>
      <c r="J51" s="59"/>
      <c r="K51" s="59"/>
      <c r="L51" s="62">
        <f t="shared" si="5"/>
        <v>0</v>
      </c>
      <c r="M51" s="59">
        <v>162</v>
      </c>
      <c r="N51" s="59">
        <v>162</v>
      </c>
      <c r="O51" s="62">
        <f t="shared" si="6"/>
        <v>0</v>
      </c>
      <c r="P51" s="59">
        <v>9354.2000000000007</v>
      </c>
      <c r="Q51" s="59">
        <v>9354.2000000000007</v>
      </c>
      <c r="R51" s="62">
        <f t="shared" si="7"/>
        <v>0</v>
      </c>
      <c r="S51" s="59"/>
      <c r="T51" s="59"/>
      <c r="U51" s="64">
        <f t="shared" si="8"/>
        <v>0</v>
      </c>
      <c r="V51" s="55">
        <f t="shared" si="9"/>
        <v>9516.2000000000007</v>
      </c>
      <c r="W51" s="56">
        <f t="shared" si="10"/>
        <v>9516.2000000000007</v>
      </c>
      <c r="X51" s="57">
        <f t="shared" si="11"/>
        <v>0</v>
      </c>
      <c r="Y51" s="77">
        <v>9116.1</v>
      </c>
      <c r="Z51" s="59">
        <v>9116.1</v>
      </c>
      <c r="AA51" s="56">
        <f t="shared" si="12"/>
        <v>0</v>
      </c>
      <c r="AB51" s="59">
        <v>400.10000000000036</v>
      </c>
      <c r="AC51" s="59">
        <v>400.10000000000036</v>
      </c>
      <c r="AD51" s="56">
        <f t="shared" si="13"/>
        <v>0</v>
      </c>
      <c r="AE51" s="59"/>
      <c r="AF51" s="59"/>
      <c r="AG51" s="56">
        <f t="shared" si="14"/>
        <v>0</v>
      </c>
      <c r="AH51" s="59"/>
      <c r="AI51" s="59"/>
      <c r="AJ51" s="57">
        <f t="shared" si="15"/>
        <v>0</v>
      </c>
    </row>
    <row r="52" spans="1:36" ht="14.25">
      <c r="A52" s="33">
        <v>32</v>
      </c>
      <c r="B52" s="82" t="s">
        <v>68</v>
      </c>
      <c r="C52" s="67">
        <v>237.10000000000002</v>
      </c>
      <c r="D52" s="55">
        <f t="shared" si="1"/>
        <v>8848.7999999999993</v>
      </c>
      <c r="E52" s="56">
        <f t="shared" si="2"/>
        <v>8848.7999999999993</v>
      </c>
      <c r="F52" s="57">
        <f t="shared" si="3"/>
        <v>0</v>
      </c>
      <c r="G52" s="72"/>
      <c r="H52" s="59"/>
      <c r="I52" s="62">
        <f t="shared" si="4"/>
        <v>0</v>
      </c>
      <c r="J52" s="59"/>
      <c r="K52" s="59"/>
      <c r="L52" s="62">
        <f t="shared" si="5"/>
        <v>0</v>
      </c>
      <c r="M52" s="59">
        <v>25.9</v>
      </c>
      <c r="N52" s="59">
        <v>25.9</v>
      </c>
      <c r="O52" s="62">
        <f t="shared" si="6"/>
        <v>0</v>
      </c>
      <c r="P52" s="59">
        <v>8822.9</v>
      </c>
      <c r="Q52" s="59">
        <v>8822.9</v>
      </c>
      <c r="R52" s="62">
        <f t="shared" si="7"/>
        <v>0</v>
      </c>
      <c r="S52" s="59"/>
      <c r="T52" s="59"/>
      <c r="U52" s="64">
        <f t="shared" si="8"/>
        <v>0</v>
      </c>
      <c r="V52" s="55">
        <f t="shared" si="9"/>
        <v>8848.7999999999993</v>
      </c>
      <c r="W52" s="56">
        <f t="shared" si="10"/>
        <v>8555.1</v>
      </c>
      <c r="X52" s="57">
        <f t="shared" si="11"/>
        <v>293.69999999999891</v>
      </c>
      <c r="Y52" s="77">
        <v>8366</v>
      </c>
      <c r="Z52" s="59">
        <v>8366</v>
      </c>
      <c r="AA52" s="56">
        <f t="shared" si="12"/>
        <v>0</v>
      </c>
      <c r="AB52" s="59">
        <v>482.79999999999927</v>
      </c>
      <c r="AC52" s="59">
        <v>189.10000000000073</v>
      </c>
      <c r="AD52" s="56">
        <f t="shared" si="13"/>
        <v>293.69999999999857</v>
      </c>
      <c r="AE52" s="59"/>
      <c r="AF52" s="59"/>
      <c r="AG52" s="56">
        <f t="shared" si="14"/>
        <v>0</v>
      </c>
      <c r="AH52" s="59"/>
      <c r="AI52" s="59"/>
      <c r="AJ52" s="57">
        <f t="shared" si="15"/>
        <v>0</v>
      </c>
    </row>
    <row r="53" spans="1:36" ht="14.25">
      <c r="A53" s="33">
        <v>33</v>
      </c>
      <c r="B53" s="82" t="s">
        <v>69</v>
      </c>
      <c r="C53" s="67">
        <v>343.70000000000073</v>
      </c>
      <c r="D53" s="55">
        <f t="shared" si="1"/>
        <v>17174.899999999998</v>
      </c>
      <c r="E53" s="56">
        <f t="shared" si="2"/>
        <v>17174.899999999998</v>
      </c>
      <c r="F53" s="57">
        <f t="shared" si="3"/>
        <v>0</v>
      </c>
      <c r="G53" s="72"/>
      <c r="H53" s="59"/>
      <c r="I53" s="62">
        <f t="shared" si="4"/>
        <v>0</v>
      </c>
      <c r="J53" s="59"/>
      <c r="K53" s="59"/>
      <c r="L53" s="62">
        <f t="shared" si="5"/>
        <v>0</v>
      </c>
      <c r="M53" s="59">
        <v>146.30000000000001</v>
      </c>
      <c r="N53" s="59">
        <v>146.30000000000001</v>
      </c>
      <c r="O53" s="62">
        <f t="shared" si="6"/>
        <v>0</v>
      </c>
      <c r="P53" s="59">
        <v>17028.599999999999</v>
      </c>
      <c r="Q53" s="59">
        <v>17028.599999999999</v>
      </c>
      <c r="R53" s="62">
        <f t="shared" si="7"/>
        <v>0</v>
      </c>
      <c r="S53" s="59"/>
      <c r="T53" s="59"/>
      <c r="U53" s="64">
        <f t="shared" si="8"/>
        <v>0</v>
      </c>
      <c r="V53" s="55">
        <f t="shared" si="9"/>
        <v>17174.899999999998</v>
      </c>
      <c r="W53" s="56">
        <f t="shared" si="10"/>
        <v>17174.899999999998</v>
      </c>
      <c r="X53" s="57">
        <f t="shared" si="11"/>
        <v>0</v>
      </c>
      <c r="Y53" s="77">
        <v>16275.1</v>
      </c>
      <c r="Z53" s="59">
        <v>16275.1</v>
      </c>
      <c r="AA53" s="56">
        <f t="shared" si="12"/>
        <v>0</v>
      </c>
      <c r="AB53" s="59">
        <v>899.79999999999745</v>
      </c>
      <c r="AC53" s="59">
        <v>899.79999999999745</v>
      </c>
      <c r="AD53" s="56">
        <f t="shared" si="13"/>
        <v>0</v>
      </c>
      <c r="AE53" s="59"/>
      <c r="AF53" s="59"/>
      <c r="AG53" s="56">
        <f t="shared" si="14"/>
        <v>0</v>
      </c>
      <c r="AH53" s="59"/>
      <c r="AI53" s="59"/>
      <c r="AJ53" s="57">
        <f t="shared" si="15"/>
        <v>0</v>
      </c>
    </row>
    <row r="54" spans="1:36" ht="14.25">
      <c r="A54" s="33">
        <v>34</v>
      </c>
      <c r="B54" s="82" t="s">
        <v>70</v>
      </c>
      <c r="C54" s="67">
        <v>334.29999999999927</v>
      </c>
      <c r="D54" s="55">
        <f t="shared" si="1"/>
        <v>9957.6</v>
      </c>
      <c r="E54" s="56">
        <f t="shared" si="2"/>
        <v>9957.6</v>
      </c>
      <c r="F54" s="57">
        <f t="shared" si="3"/>
        <v>0</v>
      </c>
      <c r="G54" s="72"/>
      <c r="H54" s="59"/>
      <c r="I54" s="62">
        <f t="shared" si="4"/>
        <v>0</v>
      </c>
      <c r="J54" s="59"/>
      <c r="K54" s="59"/>
      <c r="L54" s="62">
        <f t="shared" si="5"/>
        <v>0</v>
      </c>
      <c r="M54" s="59">
        <v>69.5</v>
      </c>
      <c r="N54" s="59">
        <v>69.5</v>
      </c>
      <c r="O54" s="62">
        <f t="shared" si="6"/>
        <v>0</v>
      </c>
      <c r="P54" s="59">
        <v>9888.1</v>
      </c>
      <c r="Q54" s="59">
        <v>9888.1</v>
      </c>
      <c r="R54" s="62">
        <f t="shared" si="7"/>
        <v>0</v>
      </c>
      <c r="S54" s="59"/>
      <c r="T54" s="59"/>
      <c r="U54" s="64">
        <f t="shared" si="8"/>
        <v>0</v>
      </c>
      <c r="V54" s="55">
        <f t="shared" si="9"/>
        <v>9957.6</v>
      </c>
      <c r="W54" s="56">
        <f t="shared" si="10"/>
        <v>9743.2000000000007</v>
      </c>
      <c r="X54" s="57">
        <f t="shared" si="11"/>
        <v>214.39999999999964</v>
      </c>
      <c r="Y54" s="77">
        <v>9443.1</v>
      </c>
      <c r="Z54" s="59">
        <v>9443.1</v>
      </c>
      <c r="AA54" s="56">
        <f t="shared" si="12"/>
        <v>0</v>
      </c>
      <c r="AB54" s="59">
        <v>514.5</v>
      </c>
      <c r="AC54" s="59">
        <v>300.10000000000036</v>
      </c>
      <c r="AD54" s="56">
        <f t="shared" si="13"/>
        <v>214.39999999999964</v>
      </c>
      <c r="AE54" s="59"/>
      <c r="AF54" s="59"/>
      <c r="AG54" s="56">
        <f t="shared" si="14"/>
        <v>0</v>
      </c>
      <c r="AH54" s="59"/>
      <c r="AI54" s="59"/>
      <c r="AJ54" s="57">
        <f t="shared" si="15"/>
        <v>0</v>
      </c>
    </row>
    <row r="55" spans="1:36" ht="14.25">
      <c r="A55" s="33">
        <v>35</v>
      </c>
      <c r="B55" s="82" t="s">
        <v>71</v>
      </c>
      <c r="C55" s="67">
        <v>363.70000000000107</v>
      </c>
      <c r="D55" s="55">
        <f t="shared" si="1"/>
        <v>9110.1</v>
      </c>
      <c r="E55" s="56">
        <f t="shared" si="2"/>
        <v>9110.1</v>
      </c>
      <c r="F55" s="57">
        <f t="shared" si="3"/>
        <v>0</v>
      </c>
      <c r="G55" s="72"/>
      <c r="H55" s="59"/>
      <c r="I55" s="62">
        <f t="shared" si="4"/>
        <v>0</v>
      </c>
      <c r="J55" s="59"/>
      <c r="K55" s="59"/>
      <c r="L55" s="62">
        <f t="shared" si="5"/>
        <v>0</v>
      </c>
      <c r="M55" s="59">
        <v>0</v>
      </c>
      <c r="N55" s="59">
        <v>0</v>
      </c>
      <c r="O55" s="62">
        <f t="shared" si="6"/>
        <v>0</v>
      </c>
      <c r="P55" s="59">
        <v>9110.1</v>
      </c>
      <c r="Q55" s="59">
        <v>9110.1</v>
      </c>
      <c r="R55" s="62">
        <f t="shared" si="7"/>
        <v>0</v>
      </c>
      <c r="S55" s="59"/>
      <c r="T55" s="59"/>
      <c r="U55" s="64">
        <f t="shared" si="8"/>
        <v>0</v>
      </c>
      <c r="V55" s="55">
        <f t="shared" si="9"/>
        <v>9110.1</v>
      </c>
      <c r="W55" s="56">
        <f t="shared" si="10"/>
        <v>8871.5</v>
      </c>
      <c r="X55" s="57">
        <f t="shared" si="11"/>
        <v>238.60000000000036</v>
      </c>
      <c r="Y55" s="77">
        <v>8729.7000000000007</v>
      </c>
      <c r="Z55" s="59">
        <v>8729.7000000000007</v>
      </c>
      <c r="AA55" s="56">
        <f t="shared" si="12"/>
        <v>0</v>
      </c>
      <c r="AB55" s="59">
        <v>380.39999999999964</v>
      </c>
      <c r="AC55" s="59">
        <v>141.79999999999927</v>
      </c>
      <c r="AD55" s="56">
        <f t="shared" si="13"/>
        <v>238.60000000000036</v>
      </c>
      <c r="AE55" s="59"/>
      <c r="AF55" s="59"/>
      <c r="AG55" s="56">
        <f t="shared" si="14"/>
        <v>0</v>
      </c>
      <c r="AH55" s="59"/>
      <c r="AI55" s="59"/>
      <c r="AJ55" s="57">
        <f t="shared" si="15"/>
        <v>0</v>
      </c>
    </row>
    <row r="56" spans="1:36" ht="14.25">
      <c r="A56" s="33">
        <v>36</v>
      </c>
      <c r="B56" s="82" t="s">
        <v>72</v>
      </c>
      <c r="C56" s="67">
        <v>311.79999999999927</v>
      </c>
      <c r="D56" s="55">
        <f t="shared" si="1"/>
        <v>9501.7999999999993</v>
      </c>
      <c r="E56" s="56">
        <f t="shared" si="2"/>
        <v>9501.7999999999993</v>
      </c>
      <c r="F56" s="57">
        <f t="shared" si="3"/>
        <v>0</v>
      </c>
      <c r="G56" s="72"/>
      <c r="H56" s="59"/>
      <c r="I56" s="62">
        <f t="shared" si="4"/>
        <v>0</v>
      </c>
      <c r="J56" s="59"/>
      <c r="K56" s="59"/>
      <c r="L56" s="62">
        <f t="shared" si="5"/>
        <v>0</v>
      </c>
      <c r="M56" s="59">
        <v>89.4</v>
      </c>
      <c r="N56" s="59">
        <v>89.4</v>
      </c>
      <c r="O56" s="62">
        <f t="shared" si="6"/>
        <v>0</v>
      </c>
      <c r="P56" s="59">
        <v>9412.4</v>
      </c>
      <c r="Q56" s="59">
        <v>9412.4</v>
      </c>
      <c r="R56" s="62">
        <f t="shared" si="7"/>
        <v>0</v>
      </c>
      <c r="S56" s="59"/>
      <c r="T56" s="59"/>
      <c r="U56" s="64">
        <f t="shared" si="8"/>
        <v>0</v>
      </c>
      <c r="V56" s="55">
        <f t="shared" si="9"/>
        <v>9501.7999999999993</v>
      </c>
      <c r="W56" s="56">
        <f t="shared" si="10"/>
        <v>9454.2999999999993</v>
      </c>
      <c r="X56" s="57">
        <f t="shared" si="11"/>
        <v>47.5</v>
      </c>
      <c r="Y56" s="77">
        <v>9154.2000000000007</v>
      </c>
      <c r="Z56" s="59">
        <v>9154.2000000000007</v>
      </c>
      <c r="AA56" s="56">
        <f t="shared" si="12"/>
        <v>0</v>
      </c>
      <c r="AB56" s="59">
        <v>347.59999999999854</v>
      </c>
      <c r="AC56" s="59">
        <v>300.09999999999889</v>
      </c>
      <c r="AD56" s="56">
        <f t="shared" si="13"/>
        <v>47.499999999999659</v>
      </c>
      <c r="AE56" s="59"/>
      <c r="AF56" s="59"/>
      <c r="AG56" s="56">
        <f t="shared" si="14"/>
        <v>0</v>
      </c>
      <c r="AH56" s="59"/>
      <c r="AI56" s="59"/>
      <c r="AJ56" s="57">
        <f t="shared" si="15"/>
        <v>0</v>
      </c>
    </row>
    <row r="57" spans="1:36" ht="14.25">
      <c r="A57" s="33">
        <v>37</v>
      </c>
      <c r="B57" s="82" t="s">
        <v>73</v>
      </c>
      <c r="C57" s="67">
        <v>168.29999999999995</v>
      </c>
      <c r="D57" s="55">
        <f t="shared" si="1"/>
        <v>6565.3</v>
      </c>
      <c r="E57" s="56">
        <f t="shared" si="2"/>
        <v>6565.3</v>
      </c>
      <c r="F57" s="57">
        <f t="shared" si="3"/>
        <v>0</v>
      </c>
      <c r="G57" s="72"/>
      <c r="H57" s="59"/>
      <c r="I57" s="62">
        <f t="shared" si="4"/>
        <v>0</v>
      </c>
      <c r="J57" s="59"/>
      <c r="K57" s="59"/>
      <c r="L57" s="62">
        <f t="shared" si="5"/>
        <v>0</v>
      </c>
      <c r="M57" s="59">
        <v>44.8</v>
      </c>
      <c r="N57" s="59">
        <v>44.8</v>
      </c>
      <c r="O57" s="62">
        <f t="shared" si="6"/>
        <v>0</v>
      </c>
      <c r="P57" s="59">
        <v>6520.5</v>
      </c>
      <c r="Q57" s="59">
        <v>6520.5</v>
      </c>
      <c r="R57" s="62">
        <f t="shared" si="7"/>
        <v>0</v>
      </c>
      <c r="S57" s="59"/>
      <c r="T57" s="59"/>
      <c r="U57" s="64">
        <f t="shared" si="8"/>
        <v>0</v>
      </c>
      <c r="V57" s="55">
        <f t="shared" si="9"/>
        <v>6565.3</v>
      </c>
      <c r="W57" s="56">
        <f t="shared" si="10"/>
        <v>5776.6</v>
      </c>
      <c r="X57" s="57">
        <f t="shared" si="11"/>
        <v>788.69999999999982</v>
      </c>
      <c r="Y57" s="77">
        <v>5650.3</v>
      </c>
      <c r="Z57" s="59">
        <v>5650.3</v>
      </c>
      <c r="AA57" s="56">
        <f t="shared" si="12"/>
        <v>0</v>
      </c>
      <c r="AB57" s="59">
        <v>915</v>
      </c>
      <c r="AC57" s="59">
        <v>126.3</v>
      </c>
      <c r="AD57" s="56">
        <f t="shared" si="13"/>
        <v>788.7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14.25">
      <c r="A58" s="33">
        <v>38</v>
      </c>
      <c r="B58" s="82" t="s">
        <v>74</v>
      </c>
      <c r="C58" s="67">
        <v>1515.6000000000058</v>
      </c>
      <c r="D58" s="55">
        <f t="shared" si="1"/>
        <v>51567.3</v>
      </c>
      <c r="E58" s="56">
        <f t="shared" si="2"/>
        <v>51567.3</v>
      </c>
      <c r="F58" s="57">
        <f t="shared" si="3"/>
        <v>0</v>
      </c>
      <c r="G58" s="72"/>
      <c r="H58" s="59"/>
      <c r="I58" s="62">
        <f t="shared" si="4"/>
        <v>0</v>
      </c>
      <c r="J58" s="59"/>
      <c r="K58" s="59"/>
      <c r="L58" s="62">
        <f t="shared" si="5"/>
        <v>0</v>
      </c>
      <c r="M58" s="59">
        <v>0</v>
      </c>
      <c r="N58" s="59">
        <v>0</v>
      </c>
      <c r="O58" s="62">
        <f t="shared" si="6"/>
        <v>0</v>
      </c>
      <c r="P58" s="59">
        <v>51567.3</v>
      </c>
      <c r="Q58" s="59">
        <v>51567.3</v>
      </c>
      <c r="R58" s="62">
        <f t="shared" si="7"/>
        <v>0</v>
      </c>
      <c r="S58" s="59"/>
      <c r="T58" s="59"/>
      <c r="U58" s="64">
        <f t="shared" si="8"/>
        <v>0</v>
      </c>
      <c r="V58" s="55">
        <f t="shared" si="9"/>
        <v>51567.3</v>
      </c>
      <c r="W58" s="56">
        <f t="shared" si="10"/>
        <v>51567.3</v>
      </c>
      <c r="X58" s="57">
        <f t="shared" si="11"/>
        <v>0</v>
      </c>
      <c r="Y58" s="77">
        <v>47412.9</v>
      </c>
      <c r="Z58" s="59">
        <v>47412.9</v>
      </c>
      <c r="AA58" s="56">
        <f t="shared" si="12"/>
        <v>0</v>
      </c>
      <c r="AB58" s="59">
        <v>4154.4000000000015</v>
      </c>
      <c r="AC58" s="59">
        <v>4154.4000000000015</v>
      </c>
      <c r="AD58" s="56">
        <f t="shared" si="13"/>
        <v>0</v>
      </c>
      <c r="AE58" s="59"/>
      <c r="AF58" s="59"/>
      <c r="AG58" s="56">
        <f t="shared" si="14"/>
        <v>0</v>
      </c>
      <c r="AH58" s="59"/>
      <c r="AI58" s="59"/>
      <c r="AJ58" s="57">
        <f t="shared" si="15"/>
        <v>0</v>
      </c>
    </row>
    <row r="59" spans="1:36" ht="14.25">
      <c r="A59" s="33">
        <v>39</v>
      </c>
      <c r="B59" s="82" t="s">
        <v>75</v>
      </c>
      <c r="C59" s="67">
        <v>11007.000000000007</v>
      </c>
      <c r="D59" s="55">
        <f t="shared" si="1"/>
        <v>60168.5</v>
      </c>
      <c r="E59" s="56">
        <f t="shared" si="2"/>
        <v>60168.5</v>
      </c>
      <c r="F59" s="57">
        <f t="shared" si="3"/>
        <v>0</v>
      </c>
      <c r="G59" s="72"/>
      <c r="H59" s="59"/>
      <c r="I59" s="62">
        <f t="shared" si="4"/>
        <v>0</v>
      </c>
      <c r="J59" s="59"/>
      <c r="K59" s="59"/>
      <c r="L59" s="62">
        <f t="shared" si="5"/>
        <v>0</v>
      </c>
      <c r="M59" s="59">
        <v>568.20000000000005</v>
      </c>
      <c r="N59" s="59">
        <v>568.20000000000005</v>
      </c>
      <c r="O59" s="62">
        <f t="shared" si="6"/>
        <v>0</v>
      </c>
      <c r="P59" s="59">
        <v>59600.3</v>
      </c>
      <c r="Q59" s="59">
        <v>59600.3</v>
      </c>
      <c r="R59" s="62">
        <f t="shared" si="7"/>
        <v>0</v>
      </c>
      <c r="S59" s="59"/>
      <c r="T59" s="59"/>
      <c r="U59" s="64">
        <f t="shared" si="8"/>
        <v>0</v>
      </c>
      <c r="V59" s="55">
        <f t="shared" si="9"/>
        <v>60168.5</v>
      </c>
      <c r="W59" s="56">
        <f t="shared" si="10"/>
        <v>60168.5</v>
      </c>
      <c r="X59" s="57">
        <f t="shared" si="11"/>
        <v>0</v>
      </c>
      <c r="Y59" s="77">
        <v>54620.3</v>
      </c>
      <c r="Z59" s="59">
        <v>54620.3</v>
      </c>
      <c r="AA59" s="56">
        <f t="shared" si="12"/>
        <v>0</v>
      </c>
      <c r="AB59" s="59">
        <v>5548.1999999999971</v>
      </c>
      <c r="AC59" s="59">
        <v>5548.1999999999971</v>
      </c>
      <c r="AD59" s="56">
        <f t="shared" si="13"/>
        <v>0</v>
      </c>
      <c r="AE59" s="59"/>
      <c r="AF59" s="59"/>
      <c r="AG59" s="56">
        <f t="shared" si="14"/>
        <v>0</v>
      </c>
      <c r="AH59" s="59"/>
      <c r="AI59" s="59"/>
      <c r="AJ59" s="57">
        <f t="shared" si="15"/>
        <v>0</v>
      </c>
    </row>
    <row r="60" spans="1:36" ht="14.25">
      <c r="A60" s="33">
        <v>40</v>
      </c>
      <c r="B60" s="82" t="s">
        <v>76</v>
      </c>
      <c r="C60" s="67">
        <v>3404.3999999999978</v>
      </c>
      <c r="D60" s="55">
        <f t="shared" si="1"/>
        <v>29257.5</v>
      </c>
      <c r="E60" s="56">
        <f t="shared" si="2"/>
        <v>29257.5</v>
      </c>
      <c r="F60" s="57">
        <f t="shared" si="3"/>
        <v>0</v>
      </c>
      <c r="G60" s="72"/>
      <c r="H60" s="59"/>
      <c r="I60" s="62">
        <f t="shared" si="4"/>
        <v>0</v>
      </c>
      <c r="J60" s="59"/>
      <c r="K60" s="59"/>
      <c r="L60" s="62">
        <f t="shared" si="5"/>
        <v>0</v>
      </c>
      <c r="M60" s="59">
        <v>81.2</v>
      </c>
      <c r="N60" s="59">
        <v>81.2</v>
      </c>
      <c r="O60" s="62">
        <f t="shared" si="6"/>
        <v>0</v>
      </c>
      <c r="P60" s="59">
        <v>29176.3</v>
      </c>
      <c r="Q60" s="59">
        <v>29176.3</v>
      </c>
      <c r="R60" s="62">
        <f t="shared" si="7"/>
        <v>0</v>
      </c>
      <c r="S60" s="59"/>
      <c r="T60" s="59"/>
      <c r="U60" s="64">
        <f t="shared" si="8"/>
        <v>0</v>
      </c>
      <c r="V60" s="55">
        <f t="shared" si="9"/>
        <v>29257.5</v>
      </c>
      <c r="W60" s="56">
        <f t="shared" si="10"/>
        <v>29257.5</v>
      </c>
      <c r="X60" s="57">
        <f t="shared" si="11"/>
        <v>0</v>
      </c>
      <c r="Y60" s="77">
        <v>27925.1</v>
      </c>
      <c r="Z60" s="59">
        <v>27925.1</v>
      </c>
      <c r="AA60" s="56">
        <f t="shared" si="12"/>
        <v>0</v>
      </c>
      <c r="AB60" s="59">
        <v>1332.4000000000015</v>
      </c>
      <c r="AC60" s="59">
        <v>1332.4000000000015</v>
      </c>
      <c r="AD60" s="56">
        <f t="shared" si="13"/>
        <v>0</v>
      </c>
      <c r="AE60" s="59"/>
      <c r="AF60" s="59"/>
      <c r="AG60" s="56">
        <f t="shared" si="14"/>
        <v>0</v>
      </c>
      <c r="AH60" s="59"/>
      <c r="AI60" s="59"/>
      <c r="AJ60" s="57">
        <f t="shared" si="15"/>
        <v>0</v>
      </c>
    </row>
    <row r="61" spans="1:36" ht="14.25">
      <c r="A61" s="33">
        <v>41</v>
      </c>
      <c r="B61" s="82" t="s">
        <v>77</v>
      </c>
      <c r="C61" s="67">
        <v>14337.599999999991</v>
      </c>
      <c r="D61" s="55">
        <f t="shared" si="1"/>
        <v>53862.2</v>
      </c>
      <c r="E61" s="56">
        <f t="shared" si="2"/>
        <v>53862.2</v>
      </c>
      <c r="F61" s="57">
        <f t="shared" si="3"/>
        <v>0</v>
      </c>
      <c r="G61" s="72"/>
      <c r="H61" s="59"/>
      <c r="I61" s="62">
        <f t="shared" si="4"/>
        <v>0</v>
      </c>
      <c r="J61" s="59"/>
      <c r="K61" s="59"/>
      <c r="L61" s="62">
        <f t="shared" si="5"/>
        <v>0</v>
      </c>
      <c r="M61" s="59">
        <v>243.6</v>
      </c>
      <c r="N61" s="59">
        <v>243.6</v>
      </c>
      <c r="O61" s="62">
        <f t="shared" si="6"/>
        <v>0</v>
      </c>
      <c r="P61" s="59">
        <v>53618.6</v>
      </c>
      <c r="Q61" s="59">
        <v>53618.6</v>
      </c>
      <c r="R61" s="62">
        <f t="shared" si="7"/>
        <v>0</v>
      </c>
      <c r="S61" s="59"/>
      <c r="T61" s="59"/>
      <c r="U61" s="64">
        <f t="shared" si="8"/>
        <v>0</v>
      </c>
      <c r="V61" s="55">
        <f t="shared" si="9"/>
        <v>53862.2</v>
      </c>
      <c r="W61" s="56">
        <f t="shared" si="10"/>
        <v>53862.2</v>
      </c>
      <c r="X61" s="57">
        <f t="shared" si="11"/>
        <v>0</v>
      </c>
      <c r="Y61" s="77">
        <v>47388.800000000003</v>
      </c>
      <c r="Z61" s="59">
        <v>47388.800000000003</v>
      </c>
      <c r="AA61" s="56">
        <f t="shared" si="12"/>
        <v>0</v>
      </c>
      <c r="AB61" s="59">
        <v>6473.3999999999942</v>
      </c>
      <c r="AC61" s="59">
        <v>6473.3999999999942</v>
      </c>
      <c r="AD61" s="56">
        <f t="shared" si="13"/>
        <v>0</v>
      </c>
      <c r="AE61" s="59"/>
      <c r="AF61" s="59"/>
      <c r="AG61" s="56">
        <f t="shared" si="14"/>
        <v>0</v>
      </c>
      <c r="AH61" s="59"/>
      <c r="AI61" s="59"/>
      <c r="AJ61" s="57">
        <f t="shared" si="15"/>
        <v>0</v>
      </c>
    </row>
    <row r="62" spans="1:36" ht="14.25">
      <c r="A62" s="33">
        <v>42</v>
      </c>
      <c r="B62" s="82" t="s">
        <v>78</v>
      </c>
      <c r="C62" s="67">
        <v>2585.2999999999993</v>
      </c>
      <c r="D62" s="55">
        <f t="shared" si="1"/>
        <v>55694.5</v>
      </c>
      <c r="E62" s="56">
        <f t="shared" si="2"/>
        <v>55694.5</v>
      </c>
      <c r="F62" s="57">
        <f t="shared" si="3"/>
        <v>0</v>
      </c>
      <c r="G62" s="72"/>
      <c r="H62" s="59"/>
      <c r="I62" s="62">
        <f t="shared" si="4"/>
        <v>0</v>
      </c>
      <c r="J62" s="59"/>
      <c r="K62" s="59"/>
      <c r="L62" s="62">
        <f t="shared" si="5"/>
        <v>0</v>
      </c>
      <c r="M62" s="59">
        <v>709.9</v>
      </c>
      <c r="N62" s="59">
        <v>709.9</v>
      </c>
      <c r="O62" s="62">
        <f t="shared" si="6"/>
        <v>0</v>
      </c>
      <c r="P62" s="59">
        <v>54984.6</v>
      </c>
      <c r="Q62" s="59">
        <v>54984.6</v>
      </c>
      <c r="R62" s="62">
        <f t="shared" si="7"/>
        <v>0</v>
      </c>
      <c r="S62" s="59"/>
      <c r="T62" s="59"/>
      <c r="U62" s="64">
        <f t="shared" si="8"/>
        <v>0</v>
      </c>
      <c r="V62" s="55">
        <f t="shared" si="9"/>
        <v>55694.5</v>
      </c>
      <c r="W62" s="56">
        <f t="shared" si="10"/>
        <v>55694.5</v>
      </c>
      <c r="X62" s="57">
        <f t="shared" si="11"/>
        <v>0</v>
      </c>
      <c r="Y62" s="77">
        <v>49917.9</v>
      </c>
      <c r="Z62" s="59">
        <v>49917.9</v>
      </c>
      <c r="AA62" s="56">
        <f t="shared" si="12"/>
        <v>0</v>
      </c>
      <c r="AB62" s="59">
        <v>5776.5999999999985</v>
      </c>
      <c r="AC62" s="59">
        <v>5776.5999999999985</v>
      </c>
      <c r="AD62" s="56">
        <f t="shared" si="13"/>
        <v>0</v>
      </c>
      <c r="AE62" s="59"/>
      <c r="AF62" s="59"/>
      <c r="AG62" s="56">
        <f t="shared" si="14"/>
        <v>0</v>
      </c>
      <c r="AH62" s="59"/>
      <c r="AI62" s="59"/>
      <c r="AJ62" s="57">
        <f t="shared" si="15"/>
        <v>0</v>
      </c>
    </row>
    <row r="63" spans="1:36" ht="14.25">
      <c r="A63" s="33">
        <v>43</v>
      </c>
      <c r="B63" s="82" t="s">
        <v>79</v>
      </c>
      <c r="C63" s="67">
        <v>8283.0000000000036</v>
      </c>
      <c r="D63" s="55">
        <f t="shared" si="1"/>
        <v>40143.199999999997</v>
      </c>
      <c r="E63" s="56">
        <f t="shared" si="2"/>
        <v>40143.199999999997</v>
      </c>
      <c r="F63" s="57">
        <f t="shared" si="3"/>
        <v>0</v>
      </c>
      <c r="G63" s="72"/>
      <c r="H63" s="59"/>
      <c r="I63" s="62">
        <f t="shared" si="4"/>
        <v>0</v>
      </c>
      <c r="J63" s="59"/>
      <c r="K63" s="59"/>
      <c r="L63" s="62">
        <f t="shared" si="5"/>
        <v>0</v>
      </c>
      <c r="M63" s="59">
        <v>81.2</v>
      </c>
      <c r="N63" s="59">
        <v>81.2</v>
      </c>
      <c r="O63" s="62">
        <f t="shared" si="6"/>
        <v>0</v>
      </c>
      <c r="P63" s="59">
        <v>40062</v>
      </c>
      <c r="Q63" s="59">
        <v>40062</v>
      </c>
      <c r="R63" s="62">
        <f t="shared" si="7"/>
        <v>0</v>
      </c>
      <c r="S63" s="59"/>
      <c r="T63" s="59"/>
      <c r="U63" s="64">
        <f t="shared" si="8"/>
        <v>0</v>
      </c>
      <c r="V63" s="55">
        <f t="shared" si="9"/>
        <v>40143.199999999997</v>
      </c>
      <c r="W63" s="56">
        <f t="shared" si="10"/>
        <v>40143.199999999997</v>
      </c>
      <c r="X63" s="57">
        <f t="shared" si="11"/>
        <v>0</v>
      </c>
      <c r="Y63" s="77">
        <v>36343</v>
      </c>
      <c r="Z63" s="59">
        <v>36343</v>
      </c>
      <c r="AA63" s="56">
        <f t="shared" si="12"/>
        <v>0</v>
      </c>
      <c r="AB63" s="59">
        <v>3800.1999999999971</v>
      </c>
      <c r="AC63" s="59">
        <v>3800.1999999999971</v>
      </c>
      <c r="AD63" s="56">
        <f t="shared" si="13"/>
        <v>0</v>
      </c>
      <c r="AE63" s="59"/>
      <c r="AF63" s="59"/>
      <c r="AG63" s="56">
        <f t="shared" si="14"/>
        <v>0</v>
      </c>
      <c r="AH63" s="59"/>
      <c r="AI63" s="59"/>
      <c r="AJ63" s="57">
        <f t="shared" si="15"/>
        <v>0</v>
      </c>
    </row>
    <row r="64" spans="1:36" ht="14.25">
      <c r="A64" s="33">
        <v>44</v>
      </c>
      <c r="B64" s="82" t="s">
        <v>80</v>
      </c>
      <c r="C64" s="67">
        <v>1846.6999999999935</v>
      </c>
      <c r="D64" s="55">
        <f t="shared" si="1"/>
        <v>40109.4</v>
      </c>
      <c r="E64" s="56">
        <f t="shared" si="2"/>
        <v>40109.4</v>
      </c>
      <c r="F64" s="57">
        <f t="shared" si="3"/>
        <v>0</v>
      </c>
      <c r="G64" s="72"/>
      <c r="H64" s="59"/>
      <c r="I64" s="62">
        <f t="shared" si="4"/>
        <v>0</v>
      </c>
      <c r="J64" s="59"/>
      <c r="K64" s="59"/>
      <c r="L64" s="62">
        <f t="shared" si="5"/>
        <v>0</v>
      </c>
      <c r="M64" s="59">
        <v>487.4</v>
      </c>
      <c r="N64" s="59">
        <v>487.4</v>
      </c>
      <c r="O64" s="62">
        <f t="shared" si="6"/>
        <v>0</v>
      </c>
      <c r="P64" s="59">
        <v>39622</v>
      </c>
      <c r="Q64" s="59">
        <v>39622</v>
      </c>
      <c r="R64" s="62">
        <f t="shared" si="7"/>
        <v>0</v>
      </c>
      <c r="S64" s="59"/>
      <c r="T64" s="59"/>
      <c r="U64" s="64">
        <f t="shared" si="8"/>
        <v>0</v>
      </c>
      <c r="V64" s="55">
        <f t="shared" si="9"/>
        <v>40109.4</v>
      </c>
      <c r="W64" s="56">
        <f t="shared" si="10"/>
        <v>40109.4</v>
      </c>
      <c r="X64" s="57">
        <f t="shared" si="11"/>
        <v>0</v>
      </c>
      <c r="Y64" s="77">
        <v>36558.699999999997</v>
      </c>
      <c r="Z64" s="59">
        <v>36558.699999999997</v>
      </c>
      <c r="AA64" s="56">
        <f t="shared" si="12"/>
        <v>0</v>
      </c>
      <c r="AB64" s="59">
        <v>3550.7000000000044</v>
      </c>
      <c r="AC64" s="59">
        <v>3550.7000000000044</v>
      </c>
      <c r="AD64" s="56">
        <f t="shared" si="13"/>
        <v>0</v>
      </c>
      <c r="AE64" s="59"/>
      <c r="AF64" s="59"/>
      <c r="AG64" s="56">
        <f t="shared" si="14"/>
        <v>0</v>
      </c>
      <c r="AH64" s="59"/>
      <c r="AI64" s="59"/>
      <c r="AJ64" s="57">
        <f t="shared" si="15"/>
        <v>0</v>
      </c>
    </row>
    <row r="65" spans="1:36" ht="14.25">
      <c r="A65" s="33">
        <v>45</v>
      </c>
      <c r="B65" s="82" t="s">
        <v>81</v>
      </c>
      <c r="C65" s="67">
        <v>1301.5000000000018</v>
      </c>
      <c r="D65" s="55">
        <f t="shared" si="1"/>
        <v>30799.8</v>
      </c>
      <c r="E65" s="56">
        <f t="shared" si="2"/>
        <v>30799.8</v>
      </c>
      <c r="F65" s="57">
        <f t="shared" si="3"/>
        <v>0</v>
      </c>
      <c r="G65" s="72"/>
      <c r="H65" s="59"/>
      <c r="I65" s="62">
        <f t="shared" si="4"/>
        <v>0</v>
      </c>
      <c r="J65" s="59"/>
      <c r="K65" s="59"/>
      <c r="L65" s="62">
        <f t="shared" si="5"/>
        <v>0</v>
      </c>
      <c r="M65" s="59">
        <v>245.3</v>
      </c>
      <c r="N65" s="59">
        <v>245.3</v>
      </c>
      <c r="O65" s="62">
        <f t="shared" si="6"/>
        <v>0</v>
      </c>
      <c r="P65" s="59">
        <v>30554.5</v>
      </c>
      <c r="Q65" s="59">
        <v>30554.5</v>
      </c>
      <c r="R65" s="62">
        <f t="shared" si="7"/>
        <v>0</v>
      </c>
      <c r="S65" s="59"/>
      <c r="T65" s="59"/>
      <c r="U65" s="64">
        <f t="shared" si="8"/>
        <v>0</v>
      </c>
      <c r="V65" s="55">
        <f t="shared" si="9"/>
        <v>30799.8</v>
      </c>
      <c r="W65" s="56">
        <f t="shared" si="10"/>
        <v>30799.8</v>
      </c>
      <c r="X65" s="57">
        <f t="shared" si="11"/>
        <v>0</v>
      </c>
      <c r="Y65" s="77">
        <v>29616.1</v>
      </c>
      <c r="Z65" s="59">
        <v>29616.1</v>
      </c>
      <c r="AA65" s="56">
        <f t="shared" si="12"/>
        <v>0</v>
      </c>
      <c r="AB65" s="59">
        <v>1183.7000000000007</v>
      </c>
      <c r="AC65" s="59">
        <v>1183.7000000000007</v>
      </c>
      <c r="AD65" s="56">
        <f t="shared" si="13"/>
        <v>0</v>
      </c>
      <c r="AE65" s="59"/>
      <c r="AF65" s="59"/>
      <c r="AG65" s="56">
        <f t="shared" si="14"/>
        <v>0</v>
      </c>
      <c r="AH65" s="59"/>
      <c r="AI65" s="59"/>
      <c r="AJ65" s="57">
        <f t="shared" si="15"/>
        <v>0</v>
      </c>
    </row>
    <row r="66" spans="1:36" ht="14.25">
      <c r="A66" s="33">
        <v>46</v>
      </c>
      <c r="B66" s="82" t="s">
        <v>82</v>
      </c>
      <c r="C66" s="67">
        <v>1121.1999999999971</v>
      </c>
      <c r="D66" s="55">
        <f t="shared" si="1"/>
        <v>30354.600000000002</v>
      </c>
      <c r="E66" s="56">
        <f t="shared" si="2"/>
        <v>30354.600000000002</v>
      </c>
      <c r="F66" s="57">
        <f t="shared" si="3"/>
        <v>0</v>
      </c>
      <c r="G66" s="72"/>
      <c r="H66" s="59"/>
      <c r="I66" s="62">
        <f t="shared" si="4"/>
        <v>0</v>
      </c>
      <c r="J66" s="59"/>
      <c r="K66" s="59"/>
      <c r="L66" s="62">
        <f t="shared" si="5"/>
        <v>0</v>
      </c>
      <c r="M66" s="59">
        <v>81.2</v>
      </c>
      <c r="N66" s="59">
        <v>81.2</v>
      </c>
      <c r="O66" s="62">
        <f t="shared" si="6"/>
        <v>0</v>
      </c>
      <c r="P66" s="59">
        <v>30273.4</v>
      </c>
      <c r="Q66" s="59">
        <v>30273.4</v>
      </c>
      <c r="R66" s="62">
        <f t="shared" si="7"/>
        <v>0</v>
      </c>
      <c r="S66" s="59"/>
      <c r="T66" s="59"/>
      <c r="U66" s="64">
        <f t="shared" si="8"/>
        <v>0</v>
      </c>
      <c r="V66" s="55">
        <f t="shared" si="9"/>
        <v>30354.600000000002</v>
      </c>
      <c r="W66" s="56">
        <f t="shared" si="10"/>
        <v>30118.400000000001</v>
      </c>
      <c r="X66" s="57">
        <f t="shared" si="11"/>
        <v>236.20000000000073</v>
      </c>
      <c r="Y66" s="77">
        <v>28379</v>
      </c>
      <c r="Z66" s="59">
        <v>28379</v>
      </c>
      <c r="AA66" s="56">
        <f t="shared" si="12"/>
        <v>0</v>
      </c>
      <c r="AB66" s="59">
        <v>1975.6000000000022</v>
      </c>
      <c r="AC66" s="59">
        <v>1739.4000000000008</v>
      </c>
      <c r="AD66" s="56">
        <f t="shared" si="13"/>
        <v>236.20000000000141</v>
      </c>
      <c r="AE66" s="59"/>
      <c r="AF66" s="59"/>
      <c r="AG66" s="56">
        <f t="shared" si="14"/>
        <v>0</v>
      </c>
      <c r="AH66" s="59"/>
      <c r="AI66" s="59"/>
      <c r="AJ66" s="57">
        <f t="shared" si="15"/>
        <v>0</v>
      </c>
    </row>
    <row r="67" spans="1:36" ht="14.25">
      <c r="A67" s="33">
        <v>47</v>
      </c>
      <c r="B67" s="82" t="s">
        <v>83</v>
      </c>
      <c r="C67" s="67">
        <v>709.69999999999709</v>
      </c>
      <c r="D67" s="55">
        <f t="shared" si="1"/>
        <v>30360.699999999997</v>
      </c>
      <c r="E67" s="56">
        <f t="shared" si="2"/>
        <v>30360.699999999997</v>
      </c>
      <c r="F67" s="57">
        <f t="shared" si="3"/>
        <v>0</v>
      </c>
      <c r="G67" s="72"/>
      <c r="H67" s="59"/>
      <c r="I67" s="62">
        <f t="shared" si="4"/>
        <v>0</v>
      </c>
      <c r="J67" s="59"/>
      <c r="K67" s="59"/>
      <c r="L67" s="62">
        <f t="shared" si="5"/>
        <v>0</v>
      </c>
      <c r="M67" s="59">
        <v>204.6</v>
      </c>
      <c r="N67" s="59">
        <v>204.6</v>
      </c>
      <c r="O67" s="62">
        <f t="shared" si="6"/>
        <v>0</v>
      </c>
      <c r="P67" s="59">
        <v>30156.1</v>
      </c>
      <c r="Q67" s="59">
        <v>30156.1</v>
      </c>
      <c r="R67" s="62">
        <f t="shared" si="7"/>
        <v>0</v>
      </c>
      <c r="S67" s="59"/>
      <c r="T67" s="59"/>
      <c r="U67" s="64">
        <f t="shared" si="8"/>
        <v>0</v>
      </c>
      <c r="V67" s="55">
        <f t="shared" si="9"/>
        <v>30360.699999999997</v>
      </c>
      <c r="W67" s="56">
        <f t="shared" si="10"/>
        <v>29913.599999999999</v>
      </c>
      <c r="X67" s="57">
        <f t="shared" si="11"/>
        <v>447.09999999999854</v>
      </c>
      <c r="Y67" s="77">
        <v>28739.599999999999</v>
      </c>
      <c r="Z67" s="59">
        <v>28739.599999999999</v>
      </c>
      <c r="AA67" s="56">
        <f t="shared" si="12"/>
        <v>0</v>
      </c>
      <c r="AB67" s="59">
        <v>1621.0999999999985</v>
      </c>
      <c r="AC67" s="59">
        <v>1174.0000000000014</v>
      </c>
      <c r="AD67" s="56">
        <f t="shared" si="13"/>
        <v>447.09999999999718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14.25">
      <c r="A68" s="33">
        <v>48</v>
      </c>
      <c r="B68" s="82" t="s">
        <v>84</v>
      </c>
      <c r="C68" s="67">
        <v>1040.4000000000033</v>
      </c>
      <c r="D68" s="55">
        <f t="shared" si="1"/>
        <v>31621.1</v>
      </c>
      <c r="E68" s="56">
        <f t="shared" si="2"/>
        <v>31621.1</v>
      </c>
      <c r="F68" s="57">
        <f t="shared" si="3"/>
        <v>0</v>
      </c>
      <c r="G68" s="72"/>
      <c r="H68" s="59"/>
      <c r="I68" s="62">
        <f t="shared" si="4"/>
        <v>0</v>
      </c>
      <c r="J68" s="59"/>
      <c r="K68" s="59"/>
      <c r="L68" s="62">
        <f t="shared" si="5"/>
        <v>0</v>
      </c>
      <c r="M68" s="59">
        <v>79.099999999999994</v>
      </c>
      <c r="N68" s="59">
        <v>79.099999999999994</v>
      </c>
      <c r="O68" s="62">
        <f t="shared" si="6"/>
        <v>0</v>
      </c>
      <c r="P68" s="59">
        <v>31542</v>
      </c>
      <c r="Q68" s="59">
        <v>31542</v>
      </c>
      <c r="R68" s="62">
        <f t="shared" si="7"/>
        <v>0</v>
      </c>
      <c r="S68" s="59"/>
      <c r="T68" s="59"/>
      <c r="U68" s="64">
        <f t="shared" si="8"/>
        <v>0</v>
      </c>
      <c r="V68" s="55">
        <f t="shared" si="9"/>
        <v>31621.1</v>
      </c>
      <c r="W68" s="56">
        <f t="shared" si="10"/>
        <v>31621.1</v>
      </c>
      <c r="X68" s="57">
        <f t="shared" si="11"/>
        <v>0</v>
      </c>
      <c r="Y68" s="77">
        <v>29168.7</v>
      </c>
      <c r="Z68" s="59">
        <v>29168.7</v>
      </c>
      <c r="AA68" s="56">
        <f t="shared" si="12"/>
        <v>0</v>
      </c>
      <c r="AB68" s="59">
        <v>2452.3999999999978</v>
      </c>
      <c r="AC68" s="59">
        <v>2452.3999999999978</v>
      </c>
      <c r="AD68" s="56">
        <f t="shared" si="13"/>
        <v>0</v>
      </c>
      <c r="AE68" s="59"/>
      <c r="AF68" s="59"/>
      <c r="AG68" s="56">
        <f t="shared" si="14"/>
        <v>0</v>
      </c>
      <c r="AH68" s="59"/>
      <c r="AI68" s="59"/>
      <c r="AJ68" s="57">
        <f t="shared" si="15"/>
        <v>0</v>
      </c>
    </row>
    <row r="69" spans="1:36" ht="14.25">
      <c r="A69" s="33">
        <v>49</v>
      </c>
      <c r="B69" s="82" t="s">
        <v>85</v>
      </c>
      <c r="C69" s="67">
        <v>304.99999999999727</v>
      </c>
      <c r="D69" s="55">
        <f t="shared" si="1"/>
        <v>30835.7</v>
      </c>
      <c r="E69" s="56">
        <f t="shared" si="2"/>
        <v>30835.7</v>
      </c>
      <c r="F69" s="57">
        <f t="shared" si="3"/>
        <v>0</v>
      </c>
      <c r="G69" s="72"/>
      <c r="H69" s="59"/>
      <c r="I69" s="62">
        <f t="shared" si="4"/>
        <v>0</v>
      </c>
      <c r="J69" s="59"/>
      <c r="K69" s="59"/>
      <c r="L69" s="62">
        <f t="shared" si="5"/>
        <v>0</v>
      </c>
      <c r="M69" s="59">
        <v>312.3</v>
      </c>
      <c r="N69" s="59">
        <v>312.3</v>
      </c>
      <c r="O69" s="62">
        <f t="shared" si="6"/>
        <v>0</v>
      </c>
      <c r="P69" s="59">
        <v>30523.4</v>
      </c>
      <c r="Q69" s="59">
        <v>30523.4</v>
      </c>
      <c r="R69" s="62">
        <f t="shared" si="7"/>
        <v>0</v>
      </c>
      <c r="S69" s="59"/>
      <c r="T69" s="59"/>
      <c r="U69" s="64">
        <f t="shared" si="8"/>
        <v>0</v>
      </c>
      <c r="V69" s="55">
        <f t="shared" si="9"/>
        <v>30835.7</v>
      </c>
      <c r="W69" s="56">
        <f t="shared" si="10"/>
        <v>30835.7</v>
      </c>
      <c r="X69" s="57">
        <f t="shared" si="11"/>
        <v>0</v>
      </c>
      <c r="Y69" s="77">
        <v>29046.6</v>
      </c>
      <c r="Z69" s="59">
        <v>29046.6</v>
      </c>
      <c r="AA69" s="56">
        <f t="shared" si="12"/>
        <v>0</v>
      </c>
      <c r="AB69" s="59">
        <v>1789.1000000000022</v>
      </c>
      <c r="AC69" s="59">
        <v>1789.1000000000022</v>
      </c>
      <c r="AD69" s="56">
        <f t="shared" si="13"/>
        <v>0</v>
      </c>
      <c r="AE69" s="59"/>
      <c r="AF69" s="59"/>
      <c r="AG69" s="56">
        <f t="shared" si="14"/>
        <v>0</v>
      </c>
      <c r="AH69" s="59"/>
      <c r="AI69" s="59"/>
      <c r="AJ69" s="57">
        <f t="shared" si="15"/>
        <v>0</v>
      </c>
    </row>
    <row r="70" spans="1:36" ht="14.25">
      <c r="A70" s="33">
        <v>50</v>
      </c>
      <c r="B70" s="82" t="s">
        <v>86</v>
      </c>
      <c r="C70" s="67">
        <v>471.90000000000009</v>
      </c>
      <c r="D70" s="55">
        <f t="shared" si="1"/>
        <v>26866.1</v>
      </c>
      <c r="E70" s="56">
        <f t="shared" si="2"/>
        <v>26866.1</v>
      </c>
      <c r="F70" s="57">
        <f t="shared" si="3"/>
        <v>0</v>
      </c>
      <c r="G70" s="72"/>
      <c r="H70" s="59"/>
      <c r="I70" s="62">
        <f t="shared" si="4"/>
        <v>0</v>
      </c>
      <c r="J70" s="59"/>
      <c r="K70" s="59"/>
      <c r="L70" s="62">
        <f t="shared" si="5"/>
        <v>0</v>
      </c>
      <c r="M70" s="59">
        <v>0</v>
      </c>
      <c r="N70" s="59">
        <v>0</v>
      </c>
      <c r="O70" s="62">
        <f t="shared" si="6"/>
        <v>0</v>
      </c>
      <c r="P70" s="59">
        <v>26866.1</v>
      </c>
      <c r="Q70" s="59">
        <v>26866.1</v>
      </c>
      <c r="R70" s="62">
        <f t="shared" si="7"/>
        <v>0</v>
      </c>
      <c r="S70" s="59"/>
      <c r="T70" s="59"/>
      <c r="U70" s="64">
        <f t="shared" si="8"/>
        <v>0</v>
      </c>
      <c r="V70" s="55">
        <f t="shared" si="9"/>
        <v>26866.1</v>
      </c>
      <c r="W70" s="56">
        <f t="shared" si="10"/>
        <v>26605.9</v>
      </c>
      <c r="X70" s="57">
        <f t="shared" si="11"/>
        <v>260.19999999999709</v>
      </c>
      <c r="Y70" s="77">
        <v>25645.8</v>
      </c>
      <c r="Z70" s="59">
        <v>25645.8</v>
      </c>
      <c r="AA70" s="56">
        <f t="shared" si="12"/>
        <v>0</v>
      </c>
      <c r="AB70" s="59">
        <v>1220.2999999999993</v>
      </c>
      <c r="AC70" s="59">
        <v>960.10000000000218</v>
      </c>
      <c r="AD70" s="56">
        <f t="shared" si="13"/>
        <v>260.19999999999709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14.25">
      <c r="A71" s="33">
        <v>51</v>
      </c>
      <c r="B71" s="82" t="s">
        <v>87</v>
      </c>
      <c r="C71" s="67">
        <v>394.00000000000273</v>
      </c>
      <c r="D71" s="55">
        <f t="shared" si="1"/>
        <v>27799.100000000002</v>
      </c>
      <c r="E71" s="56">
        <f t="shared" si="2"/>
        <v>27799.100000000002</v>
      </c>
      <c r="F71" s="57">
        <f t="shared" si="3"/>
        <v>0</v>
      </c>
      <c r="G71" s="72"/>
      <c r="H71" s="59"/>
      <c r="I71" s="62">
        <f t="shared" si="4"/>
        <v>0</v>
      </c>
      <c r="J71" s="59"/>
      <c r="K71" s="59"/>
      <c r="L71" s="62">
        <f t="shared" si="5"/>
        <v>0</v>
      </c>
      <c r="M71" s="59">
        <v>231.9</v>
      </c>
      <c r="N71" s="59">
        <v>231.9</v>
      </c>
      <c r="O71" s="62">
        <f t="shared" si="6"/>
        <v>0</v>
      </c>
      <c r="P71" s="59">
        <v>27567.200000000001</v>
      </c>
      <c r="Q71" s="59">
        <v>27567.200000000001</v>
      </c>
      <c r="R71" s="62">
        <f t="shared" si="7"/>
        <v>0</v>
      </c>
      <c r="S71" s="59"/>
      <c r="T71" s="59"/>
      <c r="U71" s="64">
        <f t="shared" si="8"/>
        <v>0</v>
      </c>
      <c r="V71" s="55">
        <f t="shared" si="9"/>
        <v>27799.100000000002</v>
      </c>
      <c r="W71" s="56">
        <f t="shared" si="10"/>
        <v>27645.5</v>
      </c>
      <c r="X71" s="57">
        <f t="shared" si="11"/>
        <v>153.60000000000218</v>
      </c>
      <c r="Y71" s="77">
        <v>25956.9</v>
      </c>
      <c r="Z71" s="59">
        <v>25956.9</v>
      </c>
      <c r="AA71" s="56">
        <f t="shared" si="12"/>
        <v>0</v>
      </c>
      <c r="AB71" s="59">
        <v>1842.2000000000007</v>
      </c>
      <c r="AC71" s="59">
        <v>1688.5999999999972</v>
      </c>
      <c r="AD71" s="56">
        <f t="shared" si="13"/>
        <v>153.60000000000355</v>
      </c>
      <c r="AE71" s="59"/>
      <c r="AF71" s="59"/>
      <c r="AG71" s="56">
        <f t="shared" si="14"/>
        <v>0</v>
      </c>
      <c r="AH71" s="59"/>
      <c r="AI71" s="59"/>
      <c r="AJ71" s="57">
        <f t="shared" si="15"/>
        <v>0</v>
      </c>
    </row>
    <row r="72" spans="1:36" ht="14.25">
      <c r="A72" s="33">
        <v>52</v>
      </c>
      <c r="B72" s="82" t="s">
        <v>88</v>
      </c>
      <c r="C72" s="67">
        <v>335.40000000000441</v>
      </c>
      <c r="D72" s="55">
        <f t="shared" si="1"/>
        <v>27445.399999999998</v>
      </c>
      <c r="E72" s="56">
        <f t="shared" si="2"/>
        <v>27445.399999999998</v>
      </c>
      <c r="F72" s="57">
        <f t="shared" si="3"/>
        <v>0</v>
      </c>
      <c r="G72" s="72"/>
      <c r="H72" s="59"/>
      <c r="I72" s="62">
        <f t="shared" si="4"/>
        <v>0</v>
      </c>
      <c r="J72" s="59"/>
      <c r="K72" s="59"/>
      <c r="L72" s="62">
        <f t="shared" si="5"/>
        <v>0</v>
      </c>
      <c r="M72" s="59">
        <v>139.1</v>
      </c>
      <c r="N72" s="59">
        <v>139.1</v>
      </c>
      <c r="O72" s="62">
        <f t="shared" si="6"/>
        <v>0</v>
      </c>
      <c r="P72" s="59">
        <v>27306.3</v>
      </c>
      <c r="Q72" s="59">
        <v>27306.3</v>
      </c>
      <c r="R72" s="62">
        <f t="shared" si="7"/>
        <v>0</v>
      </c>
      <c r="S72" s="59"/>
      <c r="T72" s="59"/>
      <c r="U72" s="64">
        <f t="shared" si="8"/>
        <v>0</v>
      </c>
      <c r="V72" s="55">
        <f t="shared" si="9"/>
        <v>27445.399999999998</v>
      </c>
      <c r="W72" s="56">
        <f t="shared" si="10"/>
        <v>26511.1</v>
      </c>
      <c r="X72" s="57">
        <f t="shared" si="11"/>
        <v>934.29999999999927</v>
      </c>
      <c r="Y72" s="77">
        <v>25516.400000000001</v>
      </c>
      <c r="Z72" s="59">
        <v>25516.400000000001</v>
      </c>
      <c r="AA72" s="56">
        <f t="shared" si="12"/>
        <v>0</v>
      </c>
      <c r="AB72" s="59">
        <v>1928.9999999999964</v>
      </c>
      <c r="AC72" s="59">
        <v>994.69999999999857</v>
      </c>
      <c r="AD72" s="56">
        <f t="shared" si="13"/>
        <v>934.29999999999779</v>
      </c>
      <c r="AE72" s="59"/>
      <c r="AF72" s="59"/>
      <c r="AG72" s="56">
        <f t="shared" si="14"/>
        <v>0</v>
      </c>
      <c r="AH72" s="59"/>
      <c r="AI72" s="59"/>
      <c r="AJ72" s="57">
        <f t="shared" si="15"/>
        <v>0</v>
      </c>
    </row>
    <row r="73" spans="1:36" ht="14.25">
      <c r="A73" s="33">
        <v>53</v>
      </c>
      <c r="B73" s="82" t="s">
        <v>89</v>
      </c>
      <c r="C73" s="67">
        <v>62.199999999998909</v>
      </c>
      <c r="D73" s="55">
        <f t="shared" si="1"/>
        <v>30242.7</v>
      </c>
      <c r="E73" s="56">
        <f t="shared" si="2"/>
        <v>30242.7</v>
      </c>
      <c r="F73" s="57">
        <f t="shared" si="3"/>
        <v>0</v>
      </c>
      <c r="G73" s="72"/>
      <c r="H73" s="59"/>
      <c r="I73" s="62">
        <f t="shared" si="4"/>
        <v>0</v>
      </c>
      <c r="J73" s="59"/>
      <c r="K73" s="59"/>
      <c r="L73" s="62">
        <f t="shared" si="5"/>
        <v>0</v>
      </c>
      <c r="M73" s="59">
        <v>349.4</v>
      </c>
      <c r="N73" s="59">
        <v>349.4</v>
      </c>
      <c r="O73" s="62">
        <f t="shared" si="6"/>
        <v>0</v>
      </c>
      <c r="P73" s="59">
        <v>29893.3</v>
      </c>
      <c r="Q73" s="59">
        <v>29893.3</v>
      </c>
      <c r="R73" s="62">
        <f t="shared" si="7"/>
        <v>0</v>
      </c>
      <c r="S73" s="59"/>
      <c r="T73" s="59"/>
      <c r="U73" s="64">
        <f t="shared" si="8"/>
        <v>0</v>
      </c>
      <c r="V73" s="55">
        <f t="shared" si="9"/>
        <v>30242.7</v>
      </c>
      <c r="W73" s="56">
        <f t="shared" si="10"/>
        <v>30046.9</v>
      </c>
      <c r="X73" s="57">
        <f t="shared" si="11"/>
        <v>195.79999999999927</v>
      </c>
      <c r="Y73" s="77">
        <v>27789.7</v>
      </c>
      <c r="Z73" s="59">
        <v>27789.7</v>
      </c>
      <c r="AA73" s="56">
        <f t="shared" si="12"/>
        <v>0</v>
      </c>
      <c r="AB73" s="59">
        <v>2453</v>
      </c>
      <c r="AC73" s="59">
        <v>2257.1999999999994</v>
      </c>
      <c r="AD73" s="56">
        <f t="shared" si="13"/>
        <v>195.80000000000064</v>
      </c>
      <c r="AE73" s="59"/>
      <c r="AF73" s="59"/>
      <c r="AG73" s="56">
        <f t="shared" si="14"/>
        <v>0</v>
      </c>
      <c r="AH73" s="59"/>
      <c r="AI73" s="59"/>
      <c r="AJ73" s="57">
        <f t="shared" si="15"/>
        <v>0</v>
      </c>
    </row>
    <row r="74" spans="1:36" ht="14.25">
      <c r="A74" s="33">
        <v>54</v>
      </c>
      <c r="B74" s="82" t="s">
        <v>90</v>
      </c>
      <c r="C74" s="67">
        <v>134.90000000000282</v>
      </c>
      <c r="D74" s="55">
        <f t="shared" si="1"/>
        <v>25290.7</v>
      </c>
      <c r="E74" s="56">
        <f t="shared" si="2"/>
        <v>25290.7</v>
      </c>
      <c r="F74" s="57">
        <f t="shared" si="3"/>
        <v>0</v>
      </c>
      <c r="G74" s="72"/>
      <c r="H74" s="59"/>
      <c r="I74" s="62">
        <f t="shared" si="4"/>
        <v>0</v>
      </c>
      <c r="J74" s="59"/>
      <c r="K74" s="59"/>
      <c r="L74" s="62">
        <f t="shared" si="5"/>
        <v>0</v>
      </c>
      <c r="M74" s="59">
        <v>206.5</v>
      </c>
      <c r="N74" s="59">
        <v>206.5</v>
      </c>
      <c r="O74" s="62">
        <f t="shared" si="6"/>
        <v>0</v>
      </c>
      <c r="P74" s="59">
        <v>25084.2</v>
      </c>
      <c r="Q74" s="59">
        <v>25084.2</v>
      </c>
      <c r="R74" s="62">
        <f t="shared" si="7"/>
        <v>0</v>
      </c>
      <c r="S74" s="59"/>
      <c r="T74" s="59"/>
      <c r="U74" s="64">
        <f t="shared" si="8"/>
        <v>0</v>
      </c>
      <c r="V74" s="55">
        <f t="shared" si="9"/>
        <v>25290.7</v>
      </c>
      <c r="W74" s="56">
        <f t="shared" si="10"/>
        <v>25234</v>
      </c>
      <c r="X74" s="57">
        <f t="shared" si="11"/>
        <v>56.700000000000728</v>
      </c>
      <c r="Y74" s="77">
        <v>23649.1</v>
      </c>
      <c r="Z74" s="59">
        <v>23649.1</v>
      </c>
      <c r="AA74" s="56">
        <f t="shared" si="12"/>
        <v>0</v>
      </c>
      <c r="AB74" s="59">
        <v>1641.6000000000022</v>
      </c>
      <c r="AC74" s="59">
        <v>1584.9000000000015</v>
      </c>
      <c r="AD74" s="56">
        <f t="shared" si="13"/>
        <v>56.700000000000728</v>
      </c>
      <c r="AE74" s="59"/>
      <c r="AF74" s="59"/>
      <c r="AG74" s="56">
        <f t="shared" si="14"/>
        <v>0</v>
      </c>
      <c r="AH74" s="59"/>
      <c r="AI74" s="59"/>
      <c r="AJ74" s="57">
        <f t="shared" si="15"/>
        <v>0</v>
      </c>
    </row>
    <row r="75" spans="1:36" ht="14.25">
      <c r="A75" s="33">
        <v>55</v>
      </c>
      <c r="B75" s="82" t="s">
        <v>91</v>
      </c>
      <c r="C75" s="67">
        <v>156.30000000000291</v>
      </c>
      <c r="D75" s="55">
        <f t="shared" si="1"/>
        <v>23734.6</v>
      </c>
      <c r="E75" s="56">
        <f t="shared" si="2"/>
        <v>23734.6</v>
      </c>
      <c r="F75" s="57">
        <f t="shared" si="3"/>
        <v>0</v>
      </c>
      <c r="G75" s="72"/>
      <c r="H75" s="59"/>
      <c r="I75" s="62">
        <f t="shared" si="4"/>
        <v>0</v>
      </c>
      <c r="J75" s="59"/>
      <c r="K75" s="59"/>
      <c r="L75" s="62">
        <f t="shared" si="5"/>
        <v>0</v>
      </c>
      <c r="M75" s="59">
        <v>308.5</v>
      </c>
      <c r="N75" s="59">
        <v>308.5</v>
      </c>
      <c r="O75" s="62">
        <f t="shared" si="6"/>
        <v>0</v>
      </c>
      <c r="P75" s="59">
        <v>23426.1</v>
      </c>
      <c r="Q75" s="59">
        <v>23426.1</v>
      </c>
      <c r="R75" s="62">
        <f t="shared" si="7"/>
        <v>0</v>
      </c>
      <c r="S75" s="59"/>
      <c r="T75" s="59"/>
      <c r="U75" s="64">
        <f t="shared" si="8"/>
        <v>0</v>
      </c>
      <c r="V75" s="55">
        <f t="shared" si="9"/>
        <v>23734.6</v>
      </c>
      <c r="W75" s="56">
        <f t="shared" si="10"/>
        <v>23734.6</v>
      </c>
      <c r="X75" s="57">
        <f t="shared" si="11"/>
        <v>0</v>
      </c>
      <c r="Y75" s="77">
        <v>22783.3</v>
      </c>
      <c r="Z75" s="59">
        <v>22783.3</v>
      </c>
      <c r="AA75" s="56">
        <f t="shared" si="12"/>
        <v>0</v>
      </c>
      <c r="AB75" s="59">
        <v>951.29999999999927</v>
      </c>
      <c r="AC75" s="59">
        <v>951.29999999999927</v>
      </c>
      <c r="AD75" s="56">
        <f t="shared" si="13"/>
        <v>0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14.25">
      <c r="A76" s="33">
        <v>56</v>
      </c>
      <c r="B76" s="82" t="s">
        <v>92</v>
      </c>
      <c r="C76" s="67">
        <v>812.99999999999727</v>
      </c>
      <c r="D76" s="55">
        <f t="shared" si="1"/>
        <v>28368.400000000001</v>
      </c>
      <c r="E76" s="56">
        <f t="shared" si="2"/>
        <v>28368.400000000001</v>
      </c>
      <c r="F76" s="57">
        <f t="shared" si="3"/>
        <v>0</v>
      </c>
      <c r="G76" s="72"/>
      <c r="H76" s="59"/>
      <c r="I76" s="62">
        <f t="shared" si="4"/>
        <v>0</v>
      </c>
      <c r="J76" s="59"/>
      <c r="K76" s="59"/>
      <c r="L76" s="62">
        <f t="shared" si="5"/>
        <v>0</v>
      </c>
      <c r="M76" s="59">
        <v>143.69999999999999</v>
      </c>
      <c r="N76" s="59">
        <v>143.69999999999999</v>
      </c>
      <c r="O76" s="62">
        <f t="shared" si="6"/>
        <v>0</v>
      </c>
      <c r="P76" s="59">
        <v>28224.7</v>
      </c>
      <c r="Q76" s="59">
        <v>28224.7</v>
      </c>
      <c r="R76" s="62">
        <f t="shared" si="7"/>
        <v>0</v>
      </c>
      <c r="S76" s="59"/>
      <c r="T76" s="59"/>
      <c r="U76" s="64">
        <f t="shared" si="8"/>
        <v>0</v>
      </c>
      <c r="V76" s="55">
        <f t="shared" si="9"/>
        <v>28368.400000000001</v>
      </c>
      <c r="W76" s="56">
        <f t="shared" si="10"/>
        <v>27406</v>
      </c>
      <c r="X76" s="57">
        <f t="shared" si="11"/>
        <v>962.40000000000146</v>
      </c>
      <c r="Y76" s="77">
        <v>26371</v>
      </c>
      <c r="Z76" s="59">
        <v>26371</v>
      </c>
      <c r="AA76" s="56">
        <f t="shared" si="12"/>
        <v>0</v>
      </c>
      <c r="AB76" s="59">
        <v>1997.4000000000015</v>
      </c>
      <c r="AC76" s="59">
        <v>1034.9999999999993</v>
      </c>
      <c r="AD76" s="56">
        <f t="shared" si="13"/>
        <v>962.40000000000214</v>
      </c>
      <c r="AE76" s="59"/>
      <c r="AF76" s="59"/>
      <c r="AG76" s="56">
        <f t="shared" si="14"/>
        <v>0</v>
      </c>
      <c r="AH76" s="59"/>
      <c r="AI76" s="59"/>
      <c r="AJ76" s="57">
        <f t="shared" si="15"/>
        <v>0</v>
      </c>
    </row>
    <row r="77" spans="1:36" ht="14.25">
      <c r="A77" s="33">
        <v>57</v>
      </c>
      <c r="B77" s="82" t="s">
        <v>93</v>
      </c>
      <c r="C77" s="67">
        <v>184.20000000000209</v>
      </c>
      <c r="D77" s="55">
        <f t="shared" si="1"/>
        <v>19061.2</v>
      </c>
      <c r="E77" s="56">
        <f t="shared" si="2"/>
        <v>19061.2</v>
      </c>
      <c r="F77" s="57">
        <f t="shared" si="3"/>
        <v>0</v>
      </c>
      <c r="G77" s="72"/>
      <c r="H77" s="59"/>
      <c r="I77" s="62">
        <f t="shared" si="4"/>
        <v>0</v>
      </c>
      <c r="J77" s="59"/>
      <c r="K77" s="59"/>
      <c r="L77" s="62">
        <f t="shared" si="5"/>
        <v>0</v>
      </c>
      <c r="M77" s="59">
        <v>82.4</v>
      </c>
      <c r="N77" s="59">
        <v>82.4</v>
      </c>
      <c r="O77" s="62">
        <f t="shared" si="6"/>
        <v>0</v>
      </c>
      <c r="P77" s="59">
        <v>18978.8</v>
      </c>
      <c r="Q77" s="59">
        <v>18978.8</v>
      </c>
      <c r="R77" s="62">
        <f t="shared" si="7"/>
        <v>0</v>
      </c>
      <c r="S77" s="59"/>
      <c r="T77" s="59"/>
      <c r="U77" s="64">
        <f t="shared" si="8"/>
        <v>0</v>
      </c>
      <c r="V77" s="55">
        <f t="shared" si="9"/>
        <v>19061.2</v>
      </c>
      <c r="W77" s="56">
        <f t="shared" si="10"/>
        <v>18645.400000000001</v>
      </c>
      <c r="X77" s="57">
        <f t="shared" si="11"/>
        <v>415.79999999999927</v>
      </c>
      <c r="Y77" s="77">
        <v>18072.099999999999</v>
      </c>
      <c r="Z77" s="59">
        <v>18072.099999999999</v>
      </c>
      <c r="AA77" s="56">
        <f t="shared" si="12"/>
        <v>0</v>
      </c>
      <c r="AB77" s="59">
        <v>989.10000000000218</v>
      </c>
      <c r="AC77" s="59">
        <v>573.30000000000143</v>
      </c>
      <c r="AD77" s="56">
        <f t="shared" si="13"/>
        <v>415.80000000000075</v>
      </c>
      <c r="AE77" s="59"/>
      <c r="AF77" s="59"/>
      <c r="AG77" s="56">
        <f t="shared" si="14"/>
        <v>0</v>
      </c>
      <c r="AH77" s="59"/>
      <c r="AI77" s="59"/>
      <c r="AJ77" s="57">
        <f t="shared" si="15"/>
        <v>0</v>
      </c>
    </row>
    <row r="78" spans="1:36" ht="14.25">
      <c r="A78" s="33">
        <v>58</v>
      </c>
      <c r="B78" s="82" t="s">
        <v>94</v>
      </c>
      <c r="C78" s="67">
        <v>143.00000000000068</v>
      </c>
      <c r="D78" s="55">
        <f t="shared" si="1"/>
        <v>19759.7</v>
      </c>
      <c r="E78" s="56">
        <f t="shared" si="2"/>
        <v>19759.7</v>
      </c>
      <c r="F78" s="57">
        <f t="shared" si="3"/>
        <v>0</v>
      </c>
      <c r="G78" s="72"/>
      <c r="H78" s="59"/>
      <c r="I78" s="62">
        <f t="shared" si="4"/>
        <v>0</v>
      </c>
      <c r="J78" s="59"/>
      <c r="K78" s="59"/>
      <c r="L78" s="62">
        <f t="shared" si="5"/>
        <v>0</v>
      </c>
      <c r="M78" s="59">
        <v>785.9</v>
      </c>
      <c r="N78" s="59">
        <v>785.9</v>
      </c>
      <c r="O78" s="62">
        <f t="shared" si="6"/>
        <v>0</v>
      </c>
      <c r="P78" s="59">
        <v>18973.8</v>
      </c>
      <c r="Q78" s="59">
        <v>18973.8</v>
      </c>
      <c r="R78" s="62">
        <f t="shared" si="7"/>
        <v>0</v>
      </c>
      <c r="S78" s="59"/>
      <c r="T78" s="59"/>
      <c r="U78" s="64">
        <f t="shared" si="8"/>
        <v>0</v>
      </c>
      <c r="V78" s="55">
        <f t="shared" si="9"/>
        <v>19759.7</v>
      </c>
      <c r="W78" s="56">
        <f t="shared" si="10"/>
        <v>19759.7</v>
      </c>
      <c r="X78" s="57">
        <f t="shared" si="11"/>
        <v>0</v>
      </c>
      <c r="Y78" s="77">
        <v>18455</v>
      </c>
      <c r="Z78" s="59">
        <v>18455</v>
      </c>
      <c r="AA78" s="56">
        <f t="shared" si="12"/>
        <v>0</v>
      </c>
      <c r="AB78" s="59">
        <v>1304.7000000000007</v>
      </c>
      <c r="AC78" s="59">
        <v>1304.7000000000007</v>
      </c>
      <c r="AD78" s="56">
        <f t="shared" si="13"/>
        <v>0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14.25">
      <c r="A79" s="33">
        <v>59</v>
      </c>
      <c r="B79" s="82" t="s">
        <v>95</v>
      </c>
      <c r="C79" s="67">
        <v>300.09999999999854</v>
      </c>
      <c r="D79" s="55">
        <f t="shared" si="1"/>
        <v>12313.4</v>
      </c>
      <c r="E79" s="56">
        <f t="shared" si="2"/>
        <v>12313.4</v>
      </c>
      <c r="F79" s="57">
        <f t="shared" si="3"/>
        <v>0</v>
      </c>
      <c r="G79" s="72"/>
      <c r="H79" s="59"/>
      <c r="I79" s="62">
        <f t="shared" si="4"/>
        <v>0</v>
      </c>
      <c r="J79" s="59"/>
      <c r="K79" s="59"/>
      <c r="L79" s="62">
        <f t="shared" si="5"/>
        <v>0</v>
      </c>
      <c r="M79" s="59">
        <v>118.4</v>
      </c>
      <c r="N79" s="59">
        <v>118.4</v>
      </c>
      <c r="O79" s="62">
        <f t="shared" si="6"/>
        <v>0</v>
      </c>
      <c r="P79" s="59">
        <v>12195</v>
      </c>
      <c r="Q79" s="59">
        <v>12195</v>
      </c>
      <c r="R79" s="62">
        <f t="shared" si="7"/>
        <v>0</v>
      </c>
      <c r="S79" s="59"/>
      <c r="T79" s="59"/>
      <c r="U79" s="64">
        <f t="shared" si="8"/>
        <v>0</v>
      </c>
      <c r="V79" s="55">
        <f t="shared" si="9"/>
        <v>12313.4</v>
      </c>
      <c r="W79" s="56">
        <f t="shared" si="10"/>
        <v>12232.199999999999</v>
      </c>
      <c r="X79" s="57">
        <f t="shared" si="11"/>
        <v>81.200000000000728</v>
      </c>
      <c r="Y79" s="77">
        <v>11830.8</v>
      </c>
      <c r="Z79" s="59">
        <v>11830.8</v>
      </c>
      <c r="AA79" s="56">
        <f t="shared" si="12"/>
        <v>0</v>
      </c>
      <c r="AB79" s="59">
        <v>482.60000000000036</v>
      </c>
      <c r="AC79" s="59">
        <v>401.4</v>
      </c>
      <c r="AD79" s="56">
        <f t="shared" si="13"/>
        <v>81.200000000000387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14.25">
      <c r="A80" s="33">
        <v>60</v>
      </c>
      <c r="B80" s="82" t="s">
        <v>96</v>
      </c>
      <c r="C80" s="67">
        <v>362.79999999999859</v>
      </c>
      <c r="D80" s="55">
        <f t="shared" si="1"/>
        <v>20057.7</v>
      </c>
      <c r="E80" s="56">
        <f t="shared" si="2"/>
        <v>20057.7</v>
      </c>
      <c r="F80" s="57">
        <f t="shared" si="3"/>
        <v>0</v>
      </c>
      <c r="G80" s="72"/>
      <c r="H80" s="59"/>
      <c r="I80" s="62">
        <f t="shared" si="4"/>
        <v>0</v>
      </c>
      <c r="J80" s="59"/>
      <c r="K80" s="59"/>
      <c r="L80" s="62">
        <f t="shared" si="5"/>
        <v>0</v>
      </c>
      <c r="M80" s="59">
        <v>328.9</v>
      </c>
      <c r="N80" s="59">
        <v>328.9</v>
      </c>
      <c r="O80" s="62">
        <f t="shared" si="6"/>
        <v>0</v>
      </c>
      <c r="P80" s="59">
        <v>19728.8</v>
      </c>
      <c r="Q80" s="59">
        <v>19728.8</v>
      </c>
      <c r="R80" s="62">
        <f t="shared" si="7"/>
        <v>0</v>
      </c>
      <c r="S80" s="59"/>
      <c r="T80" s="59"/>
      <c r="U80" s="64">
        <f t="shared" si="8"/>
        <v>0</v>
      </c>
      <c r="V80" s="55">
        <f t="shared" si="9"/>
        <v>20057.7</v>
      </c>
      <c r="W80" s="56">
        <f t="shared" si="10"/>
        <v>19996.300000000003</v>
      </c>
      <c r="X80" s="57">
        <f t="shared" si="11"/>
        <v>61.399999999997817</v>
      </c>
      <c r="Y80" s="77">
        <v>19132.099999999999</v>
      </c>
      <c r="Z80" s="59">
        <v>19132.099999999999</v>
      </c>
      <c r="AA80" s="56">
        <f t="shared" si="12"/>
        <v>0</v>
      </c>
      <c r="AB80" s="59">
        <v>925.60000000000218</v>
      </c>
      <c r="AC80" s="59">
        <v>864.20000000000289</v>
      </c>
      <c r="AD80" s="56">
        <f t="shared" si="13"/>
        <v>61.399999999999295</v>
      </c>
      <c r="AE80" s="59"/>
      <c r="AF80" s="59"/>
      <c r="AG80" s="56">
        <f t="shared" si="14"/>
        <v>0</v>
      </c>
      <c r="AH80" s="59"/>
      <c r="AI80" s="59"/>
      <c r="AJ80" s="57">
        <f t="shared" si="15"/>
        <v>0</v>
      </c>
    </row>
    <row r="81" spans="1:36" ht="14.25">
      <c r="A81" s="33">
        <v>61</v>
      </c>
      <c r="B81" s="82" t="s">
        <v>97</v>
      </c>
      <c r="C81" s="67">
        <v>216.90000000000214</v>
      </c>
      <c r="D81" s="55">
        <f t="shared" si="1"/>
        <v>16838.600000000002</v>
      </c>
      <c r="E81" s="56">
        <f t="shared" si="2"/>
        <v>16838.600000000002</v>
      </c>
      <c r="F81" s="57">
        <f t="shared" si="3"/>
        <v>0</v>
      </c>
      <c r="G81" s="72"/>
      <c r="H81" s="59"/>
      <c r="I81" s="62">
        <f t="shared" si="4"/>
        <v>0</v>
      </c>
      <c r="J81" s="59"/>
      <c r="K81" s="59"/>
      <c r="L81" s="62">
        <f t="shared" si="5"/>
        <v>0</v>
      </c>
      <c r="M81" s="59">
        <v>150.69999999999999</v>
      </c>
      <c r="N81" s="59">
        <v>150.69999999999999</v>
      </c>
      <c r="O81" s="62">
        <f t="shared" si="6"/>
        <v>0</v>
      </c>
      <c r="P81" s="59">
        <v>16687.900000000001</v>
      </c>
      <c r="Q81" s="59">
        <v>16687.900000000001</v>
      </c>
      <c r="R81" s="62">
        <f t="shared" si="7"/>
        <v>0</v>
      </c>
      <c r="S81" s="59"/>
      <c r="T81" s="59"/>
      <c r="U81" s="64">
        <f t="shared" si="8"/>
        <v>0</v>
      </c>
      <c r="V81" s="55">
        <f t="shared" si="9"/>
        <v>16838.600000000002</v>
      </c>
      <c r="W81" s="56">
        <f t="shared" si="10"/>
        <v>15975.5</v>
      </c>
      <c r="X81" s="57">
        <f t="shared" si="11"/>
        <v>863.10000000000218</v>
      </c>
      <c r="Y81" s="77">
        <v>15523.9</v>
      </c>
      <c r="Z81" s="59">
        <v>15523.9</v>
      </c>
      <c r="AA81" s="56">
        <f t="shared" si="12"/>
        <v>0</v>
      </c>
      <c r="AB81" s="59">
        <v>1314.7000000000025</v>
      </c>
      <c r="AC81" s="59">
        <v>451.59999999999962</v>
      </c>
      <c r="AD81" s="56">
        <f t="shared" si="13"/>
        <v>863.10000000000286</v>
      </c>
      <c r="AE81" s="59"/>
      <c r="AF81" s="59"/>
      <c r="AG81" s="56">
        <f t="shared" si="14"/>
        <v>0</v>
      </c>
      <c r="AH81" s="59"/>
      <c r="AI81" s="59"/>
      <c r="AJ81" s="57">
        <f t="shared" si="15"/>
        <v>0</v>
      </c>
    </row>
    <row r="82" spans="1:36" ht="14.25">
      <c r="A82" s="33">
        <v>62</v>
      </c>
      <c r="B82" s="82" t="s">
        <v>98</v>
      </c>
      <c r="C82" s="67">
        <v>45.700000000000728</v>
      </c>
      <c r="D82" s="55">
        <f t="shared" si="1"/>
        <v>9964.6</v>
      </c>
      <c r="E82" s="56">
        <f t="shared" si="2"/>
        <v>9964.6</v>
      </c>
      <c r="F82" s="57">
        <f t="shared" si="3"/>
        <v>0</v>
      </c>
      <c r="G82" s="72"/>
      <c r="H82" s="59"/>
      <c r="I82" s="62">
        <f t="shared" si="4"/>
        <v>0</v>
      </c>
      <c r="J82" s="59"/>
      <c r="K82" s="59"/>
      <c r="L82" s="62">
        <f t="shared" si="5"/>
        <v>0</v>
      </c>
      <c r="M82" s="59">
        <v>0</v>
      </c>
      <c r="N82" s="59">
        <v>0</v>
      </c>
      <c r="O82" s="62">
        <f t="shared" si="6"/>
        <v>0</v>
      </c>
      <c r="P82" s="59">
        <v>9964.6</v>
      </c>
      <c r="Q82" s="59">
        <v>9964.6</v>
      </c>
      <c r="R82" s="62">
        <f t="shared" si="7"/>
        <v>0</v>
      </c>
      <c r="S82" s="59"/>
      <c r="T82" s="59"/>
      <c r="U82" s="64">
        <f t="shared" si="8"/>
        <v>0</v>
      </c>
      <c r="V82" s="55">
        <f t="shared" si="9"/>
        <v>9964.6</v>
      </c>
      <c r="W82" s="56">
        <f t="shared" si="10"/>
        <v>9964.6</v>
      </c>
      <c r="X82" s="57">
        <f t="shared" si="11"/>
        <v>0</v>
      </c>
      <c r="Y82" s="77">
        <v>9728.7999999999993</v>
      </c>
      <c r="Z82" s="59">
        <v>9728.7999999999993</v>
      </c>
      <c r="AA82" s="56">
        <f t="shared" si="12"/>
        <v>0</v>
      </c>
      <c r="AB82" s="59">
        <v>235.80000000000109</v>
      </c>
      <c r="AC82" s="59">
        <v>235.80000000000109</v>
      </c>
      <c r="AD82" s="56">
        <f t="shared" si="13"/>
        <v>0</v>
      </c>
      <c r="AE82" s="59"/>
      <c r="AF82" s="59"/>
      <c r="AG82" s="56">
        <f t="shared" si="14"/>
        <v>0</v>
      </c>
      <c r="AH82" s="59"/>
      <c r="AI82" s="59"/>
      <c r="AJ82" s="57">
        <f t="shared" si="15"/>
        <v>0</v>
      </c>
    </row>
    <row r="83" spans="1:36" ht="14.25">
      <c r="A83" s="33">
        <v>63</v>
      </c>
      <c r="B83" s="82" t="s">
        <v>99</v>
      </c>
      <c r="C83" s="67">
        <v>204.29999999999927</v>
      </c>
      <c r="D83" s="55">
        <f t="shared" si="1"/>
        <v>9602.7000000000007</v>
      </c>
      <c r="E83" s="56">
        <f t="shared" si="2"/>
        <v>9602.7000000000007</v>
      </c>
      <c r="F83" s="57">
        <f t="shared" si="3"/>
        <v>0</v>
      </c>
      <c r="G83" s="72"/>
      <c r="H83" s="59"/>
      <c r="I83" s="62">
        <f t="shared" si="4"/>
        <v>0</v>
      </c>
      <c r="J83" s="59"/>
      <c r="K83" s="59"/>
      <c r="L83" s="62">
        <f t="shared" si="5"/>
        <v>0</v>
      </c>
      <c r="M83" s="59">
        <v>101</v>
      </c>
      <c r="N83" s="59">
        <v>101</v>
      </c>
      <c r="O83" s="62">
        <f t="shared" si="6"/>
        <v>0</v>
      </c>
      <c r="P83" s="59">
        <v>9501.7000000000007</v>
      </c>
      <c r="Q83" s="59">
        <v>9501.7000000000007</v>
      </c>
      <c r="R83" s="62">
        <f t="shared" si="7"/>
        <v>0</v>
      </c>
      <c r="S83" s="59"/>
      <c r="T83" s="59"/>
      <c r="U83" s="64">
        <f t="shared" si="8"/>
        <v>0</v>
      </c>
      <c r="V83" s="55">
        <f t="shared" si="9"/>
        <v>9602.7000000000007</v>
      </c>
      <c r="W83" s="56">
        <f t="shared" si="10"/>
        <v>9324.5</v>
      </c>
      <c r="X83" s="57">
        <f t="shared" si="11"/>
        <v>278.20000000000073</v>
      </c>
      <c r="Y83" s="77">
        <v>9014</v>
      </c>
      <c r="Z83" s="59">
        <v>9014</v>
      </c>
      <c r="AA83" s="56">
        <f t="shared" si="12"/>
        <v>0</v>
      </c>
      <c r="AB83" s="59">
        <v>588.70000000000073</v>
      </c>
      <c r="AC83" s="59">
        <v>310.5</v>
      </c>
      <c r="AD83" s="56">
        <f t="shared" si="13"/>
        <v>278.20000000000073</v>
      </c>
      <c r="AE83" s="59"/>
      <c r="AF83" s="59"/>
      <c r="AG83" s="56">
        <f t="shared" si="14"/>
        <v>0</v>
      </c>
      <c r="AH83" s="59"/>
      <c r="AI83" s="59"/>
      <c r="AJ83" s="57">
        <f t="shared" si="15"/>
        <v>0</v>
      </c>
    </row>
    <row r="84" spans="1:36" ht="14.25">
      <c r="A84" s="33">
        <v>64</v>
      </c>
      <c r="B84" s="82" t="s">
        <v>100</v>
      </c>
      <c r="C84" s="67">
        <v>722.90000000000032</v>
      </c>
      <c r="D84" s="55">
        <f t="shared" si="1"/>
        <v>7603.6</v>
      </c>
      <c r="E84" s="56">
        <f t="shared" si="2"/>
        <v>7603.6</v>
      </c>
      <c r="F84" s="57">
        <f t="shared" si="3"/>
        <v>0</v>
      </c>
      <c r="G84" s="72"/>
      <c r="H84" s="59"/>
      <c r="I84" s="62">
        <f t="shared" si="4"/>
        <v>0</v>
      </c>
      <c r="J84" s="59"/>
      <c r="K84" s="59"/>
      <c r="L84" s="62">
        <f t="shared" si="5"/>
        <v>0</v>
      </c>
      <c r="M84" s="59">
        <v>0</v>
      </c>
      <c r="N84" s="59">
        <v>0</v>
      </c>
      <c r="O84" s="62">
        <f t="shared" si="6"/>
        <v>0</v>
      </c>
      <c r="P84" s="59">
        <v>7603.6</v>
      </c>
      <c r="Q84" s="59">
        <v>7603.6</v>
      </c>
      <c r="R84" s="62">
        <f t="shared" si="7"/>
        <v>0</v>
      </c>
      <c r="S84" s="59"/>
      <c r="T84" s="59"/>
      <c r="U84" s="64">
        <f t="shared" si="8"/>
        <v>0</v>
      </c>
      <c r="V84" s="55">
        <f t="shared" si="9"/>
        <v>7603.6</v>
      </c>
      <c r="W84" s="56">
        <f t="shared" si="10"/>
        <v>6719.3</v>
      </c>
      <c r="X84" s="57">
        <f t="shared" si="11"/>
        <v>884.30000000000018</v>
      </c>
      <c r="Y84" s="77">
        <v>6583.7</v>
      </c>
      <c r="Z84" s="59">
        <v>6583.7</v>
      </c>
      <c r="AA84" s="56">
        <f t="shared" si="12"/>
        <v>0</v>
      </c>
      <c r="AB84" s="59">
        <v>1019.9000000000005</v>
      </c>
      <c r="AC84" s="59">
        <v>135.60000000000036</v>
      </c>
      <c r="AD84" s="56">
        <f t="shared" si="13"/>
        <v>884.30000000000018</v>
      </c>
      <c r="AE84" s="59"/>
      <c r="AF84" s="59"/>
      <c r="AG84" s="56">
        <f t="shared" si="14"/>
        <v>0</v>
      </c>
      <c r="AH84" s="59"/>
      <c r="AI84" s="59"/>
      <c r="AJ84" s="57">
        <f t="shared" si="15"/>
        <v>0</v>
      </c>
    </row>
    <row r="85" spans="1:36" ht="14.25">
      <c r="A85" s="33">
        <v>65</v>
      </c>
      <c r="B85" s="82" t="s">
        <v>101</v>
      </c>
      <c r="C85" s="67">
        <v>541</v>
      </c>
      <c r="D85" s="55">
        <f t="shared" si="1"/>
        <v>7699.7</v>
      </c>
      <c r="E85" s="56">
        <f t="shared" si="2"/>
        <v>7699.7</v>
      </c>
      <c r="F85" s="57">
        <f t="shared" si="3"/>
        <v>0</v>
      </c>
      <c r="G85" s="72"/>
      <c r="H85" s="59"/>
      <c r="I85" s="62">
        <f t="shared" si="4"/>
        <v>0</v>
      </c>
      <c r="J85" s="59"/>
      <c r="K85" s="59"/>
      <c r="L85" s="62">
        <f t="shared" si="5"/>
        <v>0</v>
      </c>
      <c r="M85" s="59">
        <v>117.3</v>
      </c>
      <c r="N85" s="59">
        <v>117.3</v>
      </c>
      <c r="O85" s="62">
        <f t="shared" si="6"/>
        <v>0</v>
      </c>
      <c r="P85" s="59">
        <v>7582.4</v>
      </c>
      <c r="Q85" s="59">
        <v>7582.4</v>
      </c>
      <c r="R85" s="62">
        <f t="shared" si="7"/>
        <v>0</v>
      </c>
      <c r="S85" s="59"/>
      <c r="T85" s="59"/>
      <c r="U85" s="64">
        <f t="shared" si="8"/>
        <v>0</v>
      </c>
      <c r="V85" s="55">
        <f t="shared" si="9"/>
        <v>7699.7</v>
      </c>
      <c r="W85" s="56">
        <f t="shared" si="10"/>
        <v>7699.7</v>
      </c>
      <c r="X85" s="57">
        <f t="shared" si="11"/>
        <v>0</v>
      </c>
      <c r="Y85" s="77">
        <v>7142.9</v>
      </c>
      <c r="Z85" s="59">
        <v>7142.9</v>
      </c>
      <c r="AA85" s="56">
        <f t="shared" si="12"/>
        <v>0</v>
      </c>
      <c r="AB85" s="59">
        <v>556.80000000000018</v>
      </c>
      <c r="AC85" s="59">
        <v>556.80000000000018</v>
      </c>
      <c r="AD85" s="56">
        <f t="shared" si="13"/>
        <v>0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14.25">
      <c r="A86" s="33">
        <v>66</v>
      </c>
      <c r="B86" s="82" t="s">
        <v>102</v>
      </c>
      <c r="C86" s="67">
        <v>542.00000000000182</v>
      </c>
      <c r="D86" s="55">
        <f t="shared" ref="D86:D149" si="16">SUM(G86+J86+M86+P86+S86)</f>
        <v>38545.700000000004</v>
      </c>
      <c r="E86" s="56">
        <f t="shared" ref="E86:E149" si="17">SUM(H86+K86+N86+Q86+T86)</f>
        <v>38545.700000000004</v>
      </c>
      <c r="F86" s="57">
        <f t="shared" ref="F86:F149" si="18">D86-E86</f>
        <v>0</v>
      </c>
      <c r="G86" s="72"/>
      <c r="H86" s="59"/>
      <c r="I86" s="62">
        <f t="shared" ref="I86:I149" si="19">G86-H86</f>
        <v>0</v>
      </c>
      <c r="J86" s="59"/>
      <c r="K86" s="59"/>
      <c r="L86" s="62">
        <f t="shared" ref="L86:L149" si="20">J86-K86</f>
        <v>0</v>
      </c>
      <c r="M86" s="59">
        <v>81.3</v>
      </c>
      <c r="N86" s="59">
        <v>81.3</v>
      </c>
      <c r="O86" s="62">
        <f t="shared" ref="O86:O149" si="21">M86-N86</f>
        <v>0</v>
      </c>
      <c r="P86" s="59">
        <v>38464.400000000001</v>
      </c>
      <c r="Q86" s="59">
        <v>38464.400000000001</v>
      </c>
      <c r="R86" s="62">
        <f t="shared" ref="R86:R149" si="22">P86-Q86</f>
        <v>0</v>
      </c>
      <c r="S86" s="59"/>
      <c r="T86" s="59"/>
      <c r="U86" s="64">
        <f t="shared" ref="U86:U149" si="23">S86-T86</f>
        <v>0</v>
      </c>
      <c r="V86" s="55">
        <f t="shared" ref="V86:V149" si="24">SUM(Y86+AB86+AE86+AH86)</f>
        <v>38545.700000000004</v>
      </c>
      <c r="W86" s="56">
        <f t="shared" ref="W86:W149" si="25">SUM(Z86+AC86+AF86+AI86)</f>
        <v>37918.600000000006</v>
      </c>
      <c r="X86" s="57">
        <f t="shared" ref="X86:X149" si="26">V86-W86</f>
        <v>627.09999999999854</v>
      </c>
      <c r="Y86" s="77">
        <v>35023.5</v>
      </c>
      <c r="Z86" s="59">
        <v>35023.5</v>
      </c>
      <c r="AA86" s="56">
        <f t="shared" ref="AA86:AA149" si="27">Y86-Z86</f>
        <v>0</v>
      </c>
      <c r="AB86" s="59">
        <v>3522.2000000000044</v>
      </c>
      <c r="AC86" s="59">
        <v>2895.1000000000031</v>
      </c>
      <c r="AD86" s="56">
        <f t="shared" ref="AD86:AD149" si="28">AB86-AC86</f>
        <v>627.10000000000127</v>
      </c>
      <c r="AE86" s="59"/>
      <c r="AF86" s="59"/>
      <c r="AG86" s="56">
        <f t="shared" ref="AG86:AG149" si="29">AE86-AF86</f>
        <v>0</v>
      </c>
      <c r="AH86" s="59"/>
      <c r="AI86" s="59"/>
      <c r="AJ86" s="57">
        <f t="shared" ref="AJ86:AJ149" si="30">AH86-AI86</f>
        <v>0</v>
      </c>
    </row>
    <row r="87" spans="1:36" ht="14.25">
      <c r="A87" s="33">
        <v>67</v>
      </c>
      <c r="B87" s="82" t="s">
        <v>103</v>
      </c>
      <c r="C87" s="67">
        <v>6337.3999999999942</v>
      </c>
      <c r="D87" s="55">
        <f t="shared" si="16"/>
        <v>52034.700000000004</v>
      </c>
      <c r="E87" s="56">
        <f t="shared" si="17"/>
        <v>52034.700000000004</v>
      </c>
      <c r="F87" s="57">
        <f t="shared" si="18"/>
        <v>0</v>
      </c>
      <c r="G87" s="72"/>
      <c r="H87" s="59"/>
      <c r="I87" s="62">
        <f t="shared" si="19"/>
        <v>0</v>
      </c>
      <c r="J87" s="59"/>
      <c r="K87" s="59"/>
      <c r="L87" s="62">
        <f t="shared" si="20"/>
        <v>0</v>
      </c>
      <c r="M87" s="59">
        <v>162.4</v>
      </c>
      <c r="N87" s="59">
        <v>162.4</v>
      </c>
      <c r="O87" s="62">
        <f t="shared" si="21"/>
        <v>0</v>
      </c>
      <c r="P87" s="59">
        <v>51872.3</v>
      </c>
      <c r="Q87" s="59">
        <v>51872.3</v>
      </c>
      <c r="R87" s="62">
        <f t="shared" si="22"/>
        <v>0</v>
      </c>
      <c r="S87" s="59"/>
      <c r="T87" s="59"/>
      <c r="U87" s="64">
        <f t="shared" si="23"/>
        <v>0</v>
      </c>
      <c r="V87" s="55">
        <f t="shared" si="24"/>
        <v>52034.700000000004</v>
      </c>
      <c r="W87" s="56">
        <f t="shared" si="25"/>
        <v>52034.700000000004</v>
      </c>
      <c r="X87" s="57">
        <f t="shared" si="26"/>
        <v>0</v>
      </c>
      <c r="Y87" s="77">
        <v>47644.6</v>
      </c>
      <c r="Z87" s="59">
        <v>47644.6</v>
      </c>
      <c r="AA87" s="56">
        <f t="shared" si="27"/>
        <v>0</v>
      </c>
      <c r="AB87" s="59">
        <v>4390.1000000000058</v>
      </c>
      <c r="AC87" s="59">
        <v>4390.1000000000058</v>
      </c>
      <c r="AD87" s="56">
        <f t="shared" si="28"/>
        <v>0</v>
      </c>
      <c r="AE87" s="59"/>
      <c r="AF87" s="59"/>
      <c r="AG87" s="56">
        <f t="shared" si="29"/>
        <v>0</v>
      </c>
      <c r="AH87" s="59"/>
      <c r="AI87" s="59"/>
      <c r="AJ87" s="57">
        <f t="shared" si="30"/>
        <v>0</v>
      </c>
    </row>
    <row r="88" spans="1:36" ht="14.25">
      <c r="A88" s="33">
        <v>68</v>
      </c>
      <c r="B88" s="82" t="s">
        <v>104</v>
      </c>
      <c r="C88" s="67">
        <v>4162.0000000000036</v>
      </c>
      <c r="D88" s="55">
        <f t="shared" si="16"/>
        <v>51458.299999999996</v>
      </c>
      <c r="E88" s="56">
        <f t="shared" si="17"/>
        <v>51458.299999999996</v>
      </c>
      <c r="F88" s="57">
        <f t="shared" si="18"/>
        <v>0</v>
      </c>
      <c r="G88" s="72"/>
      <c r="H88" s="59"/>
      <c r="I88" s="62">
        <f t="shared" si="19"/>
        <v>0</v>
      </c>
      <c r="J88" s="59"/>
      <c r="K88" s="59"/>
      <c r="L88" s="62">
        <f t="shared" si="20"/>
        <v>0</v>
      </c>
      <c r="M88" s="59">
        <v>406.2</v>
      </c>
      <c r="N88" s="59">
        <v>406.2</v>
      </c>
      <c r="O88" s="62">
        <f t="shared" si="21"/>
        <v>0</v>
      </c>
      <c r="P88" s="59">
        <v>51052.1</v>
      </c>
      <c r="Q88" s="59">
        <v>51052.1</v>
      </c>
      <c r="R88" s="62">
        <f t="shared" si="22"/>
        <v>0</v>
      </c>
      <c r="S88" s="59"/>
      <c r="T88" s="59"/>
      <c r="U88" s="64">
        <f t="shared" si="23"/>
        <v>0</v>
      </c>
      <c r="V88" s="55">
        <f t="shared" si="24"/>
        <v>51458.299999999996</v>
      </c>
      <c r="W88" s="56">
        <f t="shared" si="25"/>
        <v>51458.299999999996</v>
      </c>
      <c r="X88" s="57">
        <f t="shared" si="26"/>
        <v>0</v>
      </c>
      <c r="Y88" s="77">
        <v>47092.3</v>
      </c>
      <c r="Z88" s="59">
        <v>47092.3</v>
      </c>
      <c r="AA88" s="56">
        <f t="shared" si="27"/>
        <v>0</v>
      </c>
      <c r="AB88" s="59">
        <v>4365.9999999999927</v>
      </c>
      <c r="AC88" s="59">
        <v>4365.9999999999927</v>
      </c>
      <c r="AD88" s="56">
        <f t="shared" si="28"/>
        <v>0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14.25">
      <c r="A89" s="33">
        <v>69</v>
      </c>
      <c r="B89" s="82" t="s">
        <v>105</v>
      </c>
      <c r="C89" s="67">
        <v>3366.0000000000036</v>
      </c>
      <c r="D89" s="55">
        <f t="shared" si="16"/>
        <v>51544</v>
      </c>
      <c r="E89" s="56">
        <f t="shared" si="17"/>
        <v>51544</v>
      </c>
      <c r="F89" s="57">
        <f t="shared" si="18"/>
        <v>0</v>
      </c>
      <c r="G89" s="72"/>
      <c r="H89" s="59"/>
      <c r="I89" s="62">
        <f t="shared" si="19"/>
        <v>0</v>
      </c>
      <c r="J89" s="59"/>
      <c r="K89" s="59"/>
      <c r="L89" s="62">
        <f t="shared" si="20"/>
        <v>0</v>
      </c>
      <c r="M89" s="59">
        <v>487.4</v>
      </c>
      <c r="N89" s="59">
        <v>487.4</v>
      </c>
      <c r="O89" s="62">
        <f t="shared" si="21"/>
        <v>0</v>
      </c>
      <c r="P89" s="59">
        <v>51056.6</v>
      </c>
      <c r="Q89" s="59">
        <v>51056.6</v>
      </c>
      <c r="R89" s="62">
        <f t="shared" si="22"/>
        <v>0</v>
      </c>
      <c r="S89" s="59"/>
      <c r="T89" s="59"/>
      <c r="U89" s="64">
        <f t="shared" si="23"/>
        <v>0</v>
      </c>
      <c r="V89" s="55">
        <f t="shared" si="24"/>
        <v>51544</v>
      </c>
      <c r="W89" s="56">
        <f t="shared" si="25"/>
        <v>51544</v>
      </c>
      <c r="X89" s="57">
        <f t="shared" si="26"/>
        <v>0</v>
      </c>
      <c r="Y89" s="77">
        <v>46066.9</v>
      </c>
      <c r="Z89" s="59">
        <v>46066.9</v>
      </c>
      <c r="AA89" s="56">
        <f t="shared" si="27"/>
        <v>0</v>
      </c>
      <c r="AB89" s="59">
        <v>5477.0999999999985</v>
      </c>
      <c r="AC89" s="59">
        <v>5477.0999999999985</v>
      </c>
      <c r="AD89" s="56">
        <f t="shared" si="28"/>
        <v>0</v>
      </c>
      <c r="AE89" s="59"/>
      <c r="AF89" s="59"/>
      <c r="AG89" s="56">
        <f t="shared" si="29"/>
        <v>0</v>
      </c>
      <c r="AH89" s="59"/>
      <c r="AI89" s="59"/>
      <c r="AJ89" s="57">
        <f t="shared" si="30"/>
        <v>0</v>
      </c>
    </row>
    <row r="90" spans="1:36" ht="14.25">
      <c r="A90" s="33">
        <v>70</v>
      </c>
      <c r="B90" s="82" t="s">
        <v>106</v>
      </c>
      <c r="C90" s="67">
        <v>1208.1999999999998</v>
      </c>
      <c r="D90" s="55">
        <f t="shared" si="16"/>
        <v>36283.199999999997</v>
      </c>
      <c r="E90" s="56">
        <f t="shared" si="17"/>
        <v>36283.199999999997</v>
      </c>
      <c r="F90" s="57">
        <f t="shared" si="18"/>
        <v>0</v>
      </c>
      <c r="G90" s="72"/>
      <c r="H90" s="59"/>
      <c r="I90" s="62">
        <f t="shared" si="19"/>
        <v>0</v>
      </c>
      <c r="J90" s="59"/>
      <c r="K90" s="59"/>
      <c r="L90" s="62">
        <f t="shared" si="20"/>
        <v>0</v>
      </c>
      <c r="M90" s="59">
        <v>125.2</v>
      </c>
      <c r="N90" s="59">
        <v>125.2</v>
      </c>
      <c r="O90" s="62">
        <f t="shared" si="21"/>
        <v>0</v>
      </c>
      <c r="P90" s="59">
        <v>36158</v>
      </c>
      <c r="Q90" s="59">
        <v>36158</v>
      </c>
      <c r="R90" s="62">
        <f t="shared" si="22"/>
        <v>0</v>
      </c>
      <c r="S90" s="59"/>
      <c r="T90" s="59"/>
      <c r="U90" s="64">
        <f t="shared" si="23"/>
        <v>0</v>
      </c>
      <c r="V90" s="55">
        <f t="shared" si="24"/>
        <v>36283.199999999997</v>
      </c>
      <c r="W90" s="56">
        <f t="shared" si="25"/>
        <v>35113.5</v>
      </c>
      <c r="X90" s="57">
        <f t="shared" si="26"/>
        <v>1169.6999999999971</v>
      </c>
      <c r="Y90" s="77">
        <v>32465.9</v>
      </c>
      <c r="Z90" s="59">
        <v>32465.9</v>
      </c>
      <c r="AA90" s="56">
        <f t="shared" si="27"/>
        <v>0</v>
      </c>
      <c r="AB90" s="59">
        <v>3817.2999999999956</v>
      </c>
      <c r="AC90" s="59">
        <v>2647.6000000000013</v>
      </c>
      <c r="AD90" s="56">
        <f t="shared" si="28"/>
        <v>1169.6999999999944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14.25">
      <c r="A91" s="33">
        <v>71</v>
      </c>
      <c r="B91" s="82" t="s">
        <v>107</v>
      </c>
      <c r="C91" s="67">
        <v>50.600000000001273</v>
      </c>
      <c r="D91" s="55">
        <f t="shared" si="16"/>
        <v>36751.699999999997</v>
      </c>
      <c r="E91" s="56">
        <f t="shared" si="17"/>
        <v>36751.699999999997</v>
      </c>
      <c r="F91" s="57">
        <f t="shared" si="18"/>
        <v>0</v>
      </c>
      <c r="G91" s="72"/>
      <c r="H91" s="59"/>
      <c r="I91" s="62">
        <f t="shared" si="19"/>
        <v>0</v>
      </c>
      <c r="J91" s="59"/>
      <c r="K91" s="59"/>
      <c r="L91" s="62">
        <f t="shared" si="20"/>
        <v>0</v>
      </c>
      <c r="M91" s="59">
        <v>212</v>
      </c>
      <c r="N91" s="59">
        <v>212</v>
      </c>
      <c r="O91" s="62">
        <f t="shared" si="21"/>
        <v>0</v>
      </c>
      <c r="P91" s="59">
        <v>36539.699999999997</v>
      </c>
      <c r="Q91" s="59">
        <v>36539.699999999997</v>
      </c>
      <c r="R91" s="62">
        <f t="shared" si="22"/>
        <v>0</v>
      </c>
      <c r="S91" s="59"/>
      <c r="T91" s="59"/>
      <c r="U91" s="64">
        <f t="shared" si="23"/>
        <v>0</v>
      </c>
      <c r="V91" s="55">
        <f t="shared" si="24"/>
        <v>36751.699999999997</v>
      </c>
      <c r="W91" s="56">
        <f t="shared" si="25"/>
        <v>36751.699999999997</v>
      </c>
      <c r="X91" s="57">
        <f t="shared" si="26"/>
        <v>0</v>
      </c>
      <c r="Y91" s="77">
        <v>33207.699999999997</v>
      </c>
      <c r="Z91" s="59">
        <v>33207.699999999997</v>
      </c>
      <c r="AA91" s="56">
        <f t="shared" si="27"/>
        <v>0</v>
      </c>
      <c r="AB91" s="59">
        <v>3544</v>
      </c>
      <c r="AC91" s="59">
        <v>3544</v>
      </c>
      <c r="AD91" s="56">
        <f t="shared" si="28"/>
        <v>0</v>
      </c>
      <c r="AE91" s="59"/>
      <c r="AF91" s="59"/>
      <c r="AG91" s="56">
        <f t="shared" si="29"/>
        <v>0</v>
      </c>
      <c r="AH91" s="59"/>
      <c r="AI91" s="59"/>
      <c r="AJ91" s="57">
        <f t="shared" si="30"/>
        <v>0</v>
      </c>
    </row>
    <row r="92" spans="1:36" ht="14.25">
      <c r="A92" s="33">
        <v>72</v>
      </c>
      <c r="B92" s="82" t="s">
        <v>108</v>
      </c>
      <c r="C92" s="67">
        <v>694.60000000000036</v>
      </c>
      <c r="D92" s="55">
        <f t="shared" si="16"/>
        <v>30686</v>
      </c>
      <c r="E92" s="56">
        <f t="shared" si="17"/>
        <v>30686</v>
      </c>
      <c r="F92" s="57">
        <f t="shared" si="18"/>
        <v>0</v>
      </c>
      <c r="G92" s="72"/>
      <c r="H92" s="59"/>
      <c r="I92" s="62">
        <f t="shared" si="19"/>
        <v>0</v>
      </c>
      <c r="J92" s="59"/>
      <c r="K92" s="59"/>
      <c r="L92" s="62">
        <f t="shared" si="20"/>
        <v>0</v>
      </c>
      <c r="M92" s="59">
        <v>141.80000000000001</v>
      </c>
      <c r="N92" s="59">
        <v>141.80000000000001</v>
      </c>
      <c r="O92" s="62">
        <f t="shared" si="21"/>
        <v>0</v>
      </c>
      <c r="P92" s="59">
        <v>30544.2</v>
      </c>
      <c r="Q92" s="59">
        <v>30544.2</v>
      </c>
      <c r="R92" s="62">
        <f t="shared" si="22"/>
        <v>0</v>
      </c>
      <c r="S92" s="59"/>
      <c r="T92" s="59"/>
      <c r="U92" s="64">
        <f t="shared" si="23"/>
        <v>0</v>
      </c>
      <c r="V92" s="55">
        <f t="shared" si="24"/>
        <v>30686</v>
      </c>
      <c r="W92" s="56">
        <f t="shared" si="25"/>
        <v>30686</v>
      </c>
      <c r="X92" s="57">
        <f t="shared" si="26"/>
        <v>0</v>
      </c>
      <c r="Y92" s="77">
        <v>29720.6</v>
      </c>
      <c r="Z92" s="59">
        <v>29720.6</v>
      </c>
      <c r="AA92" s="56">
        <f t="shared" si="27"/>
        <v>0</v>
      </c>
      <c r="AB92" s="59">
        <v>965.40000000000146</v>
      </c>
      <c r="AC92" s="59">
        <v>965.40000000000146</v>
      </c>
      <c r="AD92" s="56">
        <f t="shared" si="28"/>
        <v>0</v>
      </c>
      <c r="AE92" s="59"/>
      <c r="AF92" s="59"/>
      <c r="AG92" s="56">
        <f t="shared" si="29"/>
        <v>0</v>
      </c>
      <c r="AH92" s="59"/>
      <c r="AI92" s="59"/>
      <c r="AJ92" s="57">
        <f t="shared" si="30"/>
        <v>0</v>
      </c>
    </row>
    <row r="93" spans="1:36" ht="14.25">
      <c r="A93" s="33">
        <v>73</v>
      </c>
      <c r="B93" s="82" t="s">
        <v>109</v>
      </c>
      <c r="C93" s="67">
        <v>1068.1999999999957</v>
      </c>
      <c r="D93" s="55">
        <f t="shared" si="16"/>
        <v>31903.600000000002</v>
      </c>
      <c r="E93" s="56">
        <f t="shared" si="17"/>
        <v>31903.600000000002</v>
      </c>
      <c r="F93" s="57">
        <f t="shared" si="18"/>
        <v>0</v>
      </c>
      <c r="G93" s="72"/>
      <c r="H93" s="59"/>
      <c r="I93" s="62">
        <f t="shared" si="19"/>
        <v>0</v>
      </c>
      <c r="J93" s="59"/>
      <c r="K93" s="59"/>
      <c r="L93" s="62">
        <f t="shared" si="20"/>
        <v>0</v>
      </c>
      <c r="M93" s="59">
        <v>474.2</v>
      </c>
      <c r="N93" s="59">
        <v>474.2</v>
      </c>
      <c r="O93" s="62">
        <f t="shared" si="21"/>
        <v>0</v>
      </c>
      <c r="P93" s="59">
        <v>31429.4</v>
      </c>
      <c r="Q93" s="59">
        <v>31429.4</v>
      </c>
      <c r="R93" s="62">
        <f t="shared" si="22"/>
        <v>0</v>
      </c>
      <c r="S93" s="59"/>
      <c r="T93" s="59"/>
      <c r="U93" s="64">
        <f t="shared" si="23"/>
        <v>0</v>
      </c>
      <c r="V93" s="55">
        <f t="shared" si="24"/>
        <v>31903.600000000002</v>
      </c>
      <c r="W93" s="56">
        <f t="shared" si="25"/>
        <v>31903.600000000002</v>
      </c>
      <c r="X93" s="57">
        <f t="shared" si="26"/>
        <v>0</v>
      </c>
      <c r="Y93" s="77">
        <v>29733.4</v>
      </c>
      <c r="Z93" s="59">
        <v>29733.4</v>
      </c>
      <c r="AA93" s="56">
        <f t="shared" si="27"/>
        <v>0</v>
      </c>
      <c r="AB93" s="59">
        <v>2170.2000000000007</v>
      </c>
      <c r="AC93" s="59">
        <v>2170.2000000000007</v>
      </c>
      <c r="AD93" s="56">
        <f t="shared" si="28"/>
        <v>0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14.25">
      <c r="A94" s="33">
        <v>74</v>
      </c>
      <c r="B94" s="82" t="s">
        <v>110</v>
      </c>
      <c r="C94" s="67">
        <v>416.80000000000018</v>
      </c>
      <c r="D94" s="55">
        <f t="shared" si="16"/>
        <v>27310.5</v>
      </c>
      <c r="E94" s="56">
        <f t="shared" si="17"/>
        <v>27310.5</v>
      </c>
      <c r="F94" s="57">
        <f t="shared" si="18"/>
        <v>0</v>
      </c>
      <c r="G94" s="72"/>
      <c r="H94" s="59"/>
      <c r="I94" s="62">
        <f t="shared" si="19"/>
        <v>0</v>
      </c>
      <c r="J94" s="59"/>
      <c r="K94" s="59"/>
      <c r="L94" s="62">
        <f t="shared" si="20"/>
        <v>0</v>
      </c>
      <c r="M94" s="59">
        <v>0</v>
      </c>
      <c r="N94" s="59">
        <v>0</v>
      </c>
      <c r="O94" s="62">
        <f t="shared" si="21"/>
        <v>0</v>
      </c>
      <c r="P94" s="59">
        <v>27310.5</v>
      </c>
      <c r="Q94" s="59">
        <v>27310.5</v>
      </c>
      <c r="R94" s="62">
        <f t="shared" si="22"/>
        <v>0</v>
      </c>
      <c r="S94" s="59"/>
      <c r="T94" s="59"/>
      <c r="U94" s="64">
        <f t="shared" si="23"/>
        <v>0</v>
      </c>
      <c r="V94" s="55">
        <f t="shared" si="24"/>
        <v>27310.5</v>
      </c>
      <c r="W94" s="56">
        <f t="shared" si="25"/>
        <v>27127.8</v>
      </c>
      <c r="X94" s="57">
        <f t="shared" si="26"/>
        <v>182.70000000000073</v>
      </c>
      <c r="Y94" s="77">
        <v>26361</v>
      </c>
      <c r="Z94" s="59">
        <v>26361</v>
      </c>
      <c r="AA94" s="56">
        <f t="shared" si="27"/>
        <v>0</v>
      </c>
      <c r="AB94" s="59">
        <v>949.5</v>
      </c>
      <c r="AC94" s="59">
        <v>766.79999999999927</v>
      </c>
      <c r="AD94" s="56">
        <f t="shared" si="28"/>
        <v>182.70000000000073</v>
      </c>
      <c r="AE94" s="59"/>
      <c r="AF94" s="59"/>
      <c r="AG94" s="56">
        <f t="shared" si="29"/>
        <v>0</v>
      </c>
      <c r="AH94" s="59"/>
      <c r="AI94" s="59"/>
      <c r="AJ94" s="57">
        <f t="shared" si="30"/>
        <v>0</v>
      </c>
    </row>
    <row r="95" spans="1:36" ht="14.25">
      <c r="A95" s="33">
        <v>75</v>
      </c>
      <c r="B95" s="82" t="s">
        <v>111</v>
      </c>
      <c r="C95" s="67">
        <v>295.99999999999864</v>
      </c>
      <c r="D95" s="55">
        <f t="shared" si="16"/>
        <v>28369.599999999999</v>
      </c>
      <c r="E95" s="56">
        <f t="shared" si="17"/>
        <v>28369.599999999999</v>
      </c>
      <c r="F95" s="57">
        <f t="shared" si="18"/>
        <v>0</v>
      </c>
      <c r="G95" s="72"/>
      <c r="H95" s="59"/>
      <c r="I95" s="62">
        <f t="shared" si="19"/>
        <v>0</v>
      </c>
      <c r="J95" s="59"/>
      <c r="K95" s="59"/>
      <c r="L95" s="62">
        <f t="shared" si="20"/>
        <v>0</v>
      </c>
      <c r="M95" s="59">
        <v>332.1</v>
      </c>
      <c r="N95" s="59">
        <v>332.1</v>
      </c>
      <c r="O95" s="62">
        <f t="shared" si="21"/>
        <v>0</v>
      </c>
      <c r="P95" s="59">
        <v>28037.5</v>
      </c>
      <c r="Q95" s="59">
        <v>28037.5</v>
      </c>
      <c r="R95" s="62">
        <f t="shared" si="22"/>
        <v>0</v>
      </c>
      <c r="S95" s="59"/>
      <c r="T95" s="59"/>
      <c r="U95" s="64">
        <f t="shared" si="23"/>
        <v>0</v>
      </c>
      <c r="V95" s="55">
        <f t="shared" si="24"/>
        <v>28369.599999999999</v>
      </c>
      <c r="W95" s="56">
        <f t="shared" si="25"/>
        <v>28369.599999999999</v>
      </c>
      <c r="X95" s="57">
        <f t="shared" si="26"/>
        <v>0</v>
      </c>
      <c r="Y95" s="77">
        <v>26856.3</v>
      </c>
      <c r="Z95" s="59">
        <v>26856.3</v>
      </c>
      <c r="AA95" s="56">
        <f t="shared" si="27"/>
        <v>0</v>
      </c>
      <c r="AB95" s="59">
        <v>1513.2999999999993</v>
      </c>
      <c r="AC95" s="59">
        <v>1513.2999999999993</v>
      </c>
      <c r="AD95" s="56">
        <f t="shared" si="28"/>
        <v>0</v>
      </c>
      <c r="AE95" s="59"/>
      <c r="AF95" s="59"/>
      <c r="AG95" s="56">
        <f t="shared" si="29"/>
        <v>0</v>
      </c>
      <c r="AH95" s="59"/>
      <c r="AI95" s="59"/>
      <c r="AJ95" s="57">
        <f t="shared" si="30"/>
        <v>0</v>
      </c>
    </row>
    <row r="96" spans="1:36" ht="14.25">
      <c r="A96" s="33">
        <v>76</v>
      </c>
      <c r="B96" s="82" t="s">
        <v>112</v>
      </c>
      <c r="C96" s="67">
        <v>415.90000000000146</v>
      </c>
      <c r="D96" s="55">
        <f t="shared" si="16"/>
        <v>28456.800000000003</v>
      </c>
      <c r="E96" s="56">
        <f t="shared" si="17"/>
        <v>28456.800000000003</v>
      </c>
      <c r="F96" s="57">
        <f t="shared" si="18"/>
        <v>0</v>
      </c>
      <c r="G96" s="72"/>
      <c r="H96" s="59"/>
      <c r="I96" s="62">
        <f t="shared" si="19"/>
        <v>0</v>
      </c>
      <c r="J96" s="59"/>
      <c r="K96" s="59"/>
      <c r="L96" s="62">
        <f t="shared" si="20"/>
        <v>0</v>
      </c>
      <c r="M96" s="59">
        <v>315.89999999999998</v>
      </c>
      <c r="N96" s="59">
        <v>315.89999999999998</v>
      </c>
      <c r="O96" s="62">
        <f t="shared" si="21"/>
        <v>0</v>
      </c>
      <c r="P96" s="59">
        <v>28140.9</v>
      </c>
      <c r="Q96" s="59">
        <v>28140.9</v>
      </c>
      <c r="R96" s="62">
        <f t="shared" si="22"/>
        <v>0</v>
      </c>
      <c r="S96" s="59"/>
      <c r="T96" s="59"/>
      <c r="U96" s="64">
        <f t="shared" si="23"/>
        <v>0</v>
      </c>
      <c r="V96" s="55">
        <f t="shared" si="24"/>
        <v>28456.800000000003</v>
      </c>
      <c r="W96" s="56">
        <f t="shared" si="25"/>
        <v>28448.9</v>
      </c>
      <c r="X96" s="57">
        <f t="shared" si="26"/>
        <v>7.9000000000014552</v>
      </c>
      <c r="Y96" s="77">
        <v>27149.7</v>
      </c>
      <c r="Z96" s="59">
        <v>27149.7</v>
      </c>
      <c r="AA96" s="56">
        <f t="shared" si="27"/>
        <v>0</v>
      </c>
      <c r="AB96" s="59">
        <v>1307.1000000000022</v>
      </c>
      <c r="AC96" s="59">
        <v>1299.1999999999994</v>
      </c>
      <c r="AD96" s="56">
        <f t="shared" si="28"/>
        <v>7.9000000000028194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14.25">
      <c r="A97" s="33">
        <v>77</v>
      </c>
      <c r="B97" s="82" t="s">
        <v>113</v>
      </c>
      <c r="C97" s="67">
        <v>0.69999999999436113</v>
      </c>
      <c r="D97" s="55">
        <f t="shared" si="16"/>
        <v>26723.899999999998</v>
      </c>
      <c r="E97" s="56">
        <f t="shared" si="17"/>
        <v>26723.899999999998</v>
      </c>
      <c r="F97" s="57">
        <f t="shared" si="18"/>
        <v>0</v>
      </c>
      <c r="G97" s="72"/>
      <c r="H97" s="59"/>
      <c r="I97" s="62">
        <f t="shared" si="19"/>
        <v>0</v>
      </c>
      <c r="J97" s="59"/>
      <c r="K97" s="59"/>
      <c r="L97" s="62">
        <f t="shared" si="20"/>
        <v>0</v>
      </c>
      <c r="M97" s="59">
        <v>77.599999999999994</v>
      </c>
      <c r="N97" s="59">
        <v>77.599999999999994</v>
      </c>
      <c r="O97" s="62">
        <f t="shared" si="21"/>
        <v>0</v>
      </c>
      <c r="P97" s="59">
        <v>26646.3</v>
      </c>
      <c r="Q97" s="59">
        <v>26646.3</v>
      </c>
      <c r="R97" s="62">
        <f t="shared" si="22"/>
        <v>0</v>
      </c>
      <c r="S97" s="59"/>
      <c r="T97" s="59"/>
      <c r="U97" s="64">
        <f t="shared" si="23"/>
        <v>0</v>
      </c>
      <c r="V97" s="55">
        <f t="shared" si="24"/>
        <v>26723.899999999998</v>
      </c>
      <c r="W97" s="56">
        <f t="shared" si="25"/>
        <v>26723.899999999998</v>
      </c>
      <c r="X97" s="57">
        <f t="shared" si="26"/>
        <v>0</v>
      </c>
      <c r="Y97" s="77">
        <v>25493.1</v>
      </c>
      <c r="Z97" s="59">
        <v>25493.1</v>
      </c>
      <c r="AA97" s="56">
        <f t="shared" si="27"/>
        <v>0</v>
      </c>
      <c r="AB97" s="59">
        <v>1230.7999999999993</v>
      </c>
      <c r="AC97" s="59">
        <v>1230.7999999999993</v>
      </c>
      <c r="AD97" s="56">
        <f t="shared" si="28"/>
        <v>0</v>
      </c>
      <c r="AE97" s="59"/>
      <c r="AF97" s="59"/>
      <c r="AG97" s="56">
        <f t="shared" si="29"/>
        <v>0</v>
      </c>
      <c r="AH97" s="59"/>
      <c r="AI97" s="59"/>
      <c r="AJ97" s="57">
        <f t="shared" si="30"/>
        <v>0</v>
      </c>
    </row>
    <row r="98" spans="1:36" ht="14.25">
      <c r="A98" s="33">
        <v>78</v>
      </c>
      <c r="B98" s="82" t="s">
        <v>114</v>
      </c>
      <c r="C98" s="67">
        <v>17.000000000000682</v>
      </c>
      <c r="D98" s="55">
        <f t="shared" si="16"/>
        <v>21878.399999999998</v>
      </c>
      <c r="E98" s="56">
        <f t="shared" si="17"/>
        <v>21878.399999999998</v>
      </c>
      <c r="F98" s="57">
        <f t="shared" si="18"/>
        <v>0</v>
      </c>
      <c r="G98" s="72"/>
      <c r="H98" s="59"/>
      <c r="I98" s="62">
        <f t="shared" si="19"/>
        <v>0</v>
      </c>
      <c r="J98" s="59"/>
      <c r="K98" s="59"/>
      <c r="L98" s="62">
        <f t="shared" si="20"/>
        <v>0</v>
      </c>
      <c r="M98" s="59">
        <v>45.3</v>
      </c>
      <c r="N98" s="59">
        <v>45.3</v>
      </c>
      <c r="O98" s="62">
        <f t="shared" si="21"/>
        <v>0</v>
      </c>
      <c r="P98" s="59">
        <v>21833.1</v>
      </c>
      <c r="Q98" s="59">
        <v>21833.1</v>
      </c>
      <c r="R98" s="62">
        <f t="shared" si="22"/>
        <v>0</v>
      </c>
      <c r="S98" s="59"/>
      <c r="T98" s="59"/>
      <c r="U98" s="64">
        <f t="shared" si="23"/>
        <v>0</v>
      </c>
      <c r="V98" s="55">
        <f t="shared" si="24"/>
        <v>21878.399999999998</v>
      </c>
      <c r="W98" s="56">
        <f t="shared" si="25"/>
        <v>21860.7</v>
      </c>
      <c r="X98" s="57">
        <f t="shared" si="26"/>
        <v>17.69999999999709</v>
      </c>
      <c r="Y98" s="77">
        <v>20864.5</v>
      </c>
      <c r="Z98" s="59">
        <v>20864.5</v>
      </c>
      <c r="AA98" s="56">
        <f t="shared" si="27"/>
        <v>0</v>
      </c>
      <c r="AB98" s="59">
        <v>1013.8999999999978</v>
      </c>
      <c r="AC98" s="59">
        <v>996.20000000000141</v>
      </c>
      <c r="AD98" s="56">
        <f t="shared" si="28"/>
        <v>17.699999999996407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 ht="14.25">
      <c r="A99" s="33">
        <v>79</v>
      </c>
      <c r="B99" s="82" t="s">
        <v>115</v>
      </c>
      <c r="C99" s="67">
        <v>529.89999999999873</v>
      </c>
      <c r="D99" s="55">
        <f t="shared" si="16"/>
        <v>30087.599999999999</v>
      </c>
      <c r="E99" s="56">
        <f t="shared" si="17"/>
        <v>30087.599999999999</v>
      </c>
      <c r="F99" s="57">
        <f t="shared" si="18"/>
        <v>0</v>
      </c>
      <c r="G99" s="72"/>
      <c r="H99" s="59"/>
      <c r="I99" s="62">
        <f t="shared" si="19"/>
        <v>0</v>
      </c>
      <c r="J99" s="59"/>
      <c r="K99" s="59"/>
      <c r="L99" s="62">
        <f t="shared" si="20"/>
        <v>0</v>
      </c>
      <c r="M99" s="59">
        <v>544</v>
      </c>
      <c r="N99" s="59">
        <v>544</v>
      </c>
      <c r="O99" s="62">
        <f t="shared" si="21"/>
        <v>0</v>
      </c>
      <c r="P99" s="59">
        <v>29543.599999999999</v>
      </c>
      <c r="Q99" s="59">
        <v>29543.599999999999</v>
      </c>
      <c r="R99" s="62">
        <f t="shared" si="22"/>
        <v>0</v>
      </c>
      <c r="S99" s="59"/>
      <c r="T99" s="59"/>
      <c r="U99" s="64">
        <f t="shared" si="23"/>
        <v>0</v>
      </c>
      <c r="V99" s="55">
        <f t="shared" si="24"/>
        <v>30087.599999999999</v>
      </c>
      <c r="W99" s="56">
        <f t="shared" si="25"/>
        <v>29664.699999999997</v>
      </c>
      <c r="X99" s="57">
        <f t="shared" si="26"/>
        <v>422.90000000000146</v>
      </c>
      <c r="Y99" s="77">
        <v>27364.1</v>
      </c>
      <c r="Z99" s="59">
        <v>27364.1</v>
      </c>
      <c r="AA99" s="56">
        <f t="shared" si="27"/>
        <v>0</v>
      </c>
      <c r="AB99" s="59">
        <v>2723.5</v>
      </c>
      <c r="AC99" s="59">
        <v>2300.5999999999985</v>
      </c>
      <c r="AD99" s="56">
        <f t="shared" si="28"/>
        <v>422.90000000000146</v>
      </c>
      <c r="AE99" s="59"/>
      <c r="AF99" s="59"/>
      <c r="AG99" s="56">
        <f t="shared" si="29"/>
        <v>0</v>
      </c>
      <c r="AH99" s="59"/>
      <c r="AI99" s="59"/>
      <c r="AJ99" s="57">
        <f t="shared" si="30"/>
        <v>0</v>
      </c>
    </row>
    <row r="100" spans="1:36" ht="14.25">
      <c r="A100" s="33">
        <v>80</v>
      </c>
      <c r="B100" s="82" t="s">
        <v>116</v>
      </c>
      <c r="C100" s="67">
        <v>233.90000000000418</v>
      </c>
      <c r="D100" s="55">
        <f t="shared" si="16"/>
        <v>27393.200000000001</v>
      </c>
      <c r="E100" s="56">
        <f t="shared" si="17"/>
        <v>27393.200000000001</v>
      </c>
      <c r="F100" s="57">
        <f t="shared" si="18"/>
        <v>0</v>
      </c>
      <c r="G100" s="72"/>
      <c r="H100" s="59"/>
      <c r="I100" s="62">
        <f t="shared" si="19"/>
        <v>0</v>
      </c>
      <c r="J100" s="59"/>
      <c r="K100" s="59"/>
      <c r="L100" s="62">
        <f t="shared" si="20"/>
        <v>0</v>
      </c>
      <c r="M100" s="59">
        <v>190.5</v>
      </c>
      <c r="N100" s="59">
        <v>190.5</v>
      </c>
      <c r="O100" s="62">
        <f t="shared" si="21"/>
        <v>0</v>
      </c>
      <c r="P100" s="59">
        <v>27202.7</v>
      </c>
      <c r="Q100" s="59">
        <v>27202.7</v>
      </c>
      <c r="R100" s="62">
        <f t="shared" si="22"/>
        <v>0</v>
      </c>
      <c r="S100" s="59"/>
      <c r="T100" s="59"/>
      <c r="U100" s="64">
        <f t="shared" si="23"/>
        <v>0</v>
      </c>
      <c r="V100" s="55">
        <f t="shared" si="24"/>
        <v>27393.200000000001</v>
      </c>
      <c r="W100" s="56">
        <f t="shared" si="25"/>
        <v>26511.599999999999</v>
      </c>
      <c r="X100" s="57">
        <f t="shared" si="26"/>
        <v>881.60000000000218</v>
      </c>
      <c r="Y100" s="77">
        <v>25095.7</v>
      </c>
      <c r="Z100" s="59">
        <v>25095.7</v>
      </c>
      <c r="AA100" s="56">
        <f t="shared" si="27"/>
        <v>0</v>
      </c>
      <c r="AB100" s="59">
        <v>2297.5</v>
      </c>
      <c r="AC100" s="59">
        <v>1415.8999999999978</v>
      </c>
      <c r="AD100" s="56">
        <f t="shared" si="28"/>
        <v>881.60000000000218</v>
      </c>
      <c r="AE100" s="59"/>
      <c r="AF100" s="59"/>
      <c r="AG100" s="56">
        <f t="shared" si="29"/>
        <v>0</v>
      </c>
      <c r="AH100" s="59"/>
      <c r="AI100" s="59"/>
      <c r="AJ100" s="57">
        <f t="shared" si="30"/>
        <v>0</v>
      </c>
    </row>
    <row r="101" spans="1:36" ht="14.25">
      <c r="A101" s="33">
        <v>81</v>
      </c>
      <c r="B101" s="82" t="s">
        <v>117</v>
      </c>
      <c r="C101" s="67">
        <v>444.19999999999845</v>
      </c>
      <c r="D101" s="55">
        <f t="shared" si="16"/>
        <v>26027.3</v>
      </c>
      <c r="E101" s="56">
        <f t="shared" si="17"/>
        <v>26027.3</v>
      </c>
      <c r="F101" s="57">
        <f t="shared" si="18"/>
        <v>0</v>
      </c>
      <c r="G101" s="72"/>
      <c r="H101" s="59"/>
      <c r="I101" s="62">
        <f t="shared" si="19"/>
        <v>0</v>
      </c>
      <c r="J101" s="59"/>
      <c r="K101" s="59"/>
      <c r="L101" s="62">
        <f t="shared" si="20"/>
        <v>0</v>
      </c>
      <c r="M101" s="59">
        <v>119.3</v>
      </c>
      <c r="N101" s="59">
        <v>119.3</v>
      </c>
      <c r="O101" s="62">
        <f t="shared" si="21"/>
        <v>0</v>
      </c>
      <c r="P101" s="59">
        <v>25908</v>
      </c>
      <c r="Q101" s="59">
        <v>25908</v>
      </c>
      <c r="R101" s="62">
        <f t="shared" si="22"/>
        <v>0</v>
      </c>
      <c r="S101" s="59"/>
      <c r="T101" s="59"/>
      <c r="U101" s="64">
        <f t="shared" si="23"/>
        <v>0</v>
      </c>
      <c r="V101" s="55">
        <f t="shared" si="24"/>
        <v>26027.3</v>
      </c>
      <c r="W101" s="56">
        <f t="shared" si="25"/>
        <v>26027.3</v>
      </c>
      <c r="X101" s="57">
        <f t="shared" si="26"/>
        <v>0</v>
      </c>
      <c r="Y101" s="77">
        <v>24971.9</v>
      </c>
      <c r="Z101" s="59">
        <v>24971.9</v>
      </c>
      <c r="AA101" s="56">
        <f t="shared" si="27"/>
        <v>0</v>
      </c>
      <c r="AB101" s="59">
        <v>1055.3999999999978</v>
      </c>
      <c r="AC101" s="59">
        <v>1055.3999999999978</v>
      </c>
      <c r="AD101" s="56">
        <f t="shared" si="28"/>
        <v>0</v>
      </c>
      <c r="AE101" s="59"/>
      <c r="AF101" s="59"/>
      <c r="AG101" s="56">
        <f t="shared" si="29"/>
        <v>0</v>
      </c>
      <c r="AH101" s="59"/>
      <c r="AI101" s="59"/>
      <c r="AJ101" s="57">
        <f t="shared" si="30"/>
        <v>0</v>
      </c>
    </row>
    <row r="102" spans="1:36" ht="14.25">
      <c r="A102" s="33">
        <v>82</v>
      </c>
      <c r="B102" s="82" t="s">
        <v>118</v>
      </c>
      <c r="C102" s="67">
        <v>257.20000000000005</v>
      </c>
      <c r="D102" s="55">
        <f t="shared" si="16"/>
        <v>21197.100000000002</v>
      </c>
      <c r="E102" s="56">
        <f t="shared" si="17"/>
        <v>21197.100000000002</v>
      </c>
      <c r="F102" s="57">
        <f t="shared" si="18"/>
        <v>0</v>
      </c>
      <c r="G102" s="72"/>
      <c r="H102" s="59"/>
      <c r="I102" s="62">
        <f t="shared" si="19"/>
        <v>0</v>
      </c>
      <c r="J102" s="59"/>
      <c r="K102" s="59"/>
      <c r="L102" s="62">
        <f t="shared" si="20"/>
        <v>0</v>
      </c>
      <c r="M102" s="59">
        <v>152.4</v>
      </c>
      <c r="N102" s="59">
        <v>152.4</v>
      </c>
      <c r="O102" s="62">
        <f t="shared" si="21"/>
        <v>0</v>
      </c>
      <c r="P102" s="59">
        <v>21044.7</v>
      </c>
      <c r="Q102" s="59">
        <v>21044.7</v>
      </c>
      <c r="R102" s="62">
        <f t="shared" si="22"/>
        <v>0</v>
      </c>
      <c r="S102" s="59"/>
      <c r="T102" s="59"/>
      <c r="U102" s="64">
        <f t="shared" si="23"/>
        <v>0</v>
      </c>
      <c r="V102" s="55">
        <f t="shared" si="24"/>
        <v>21197.100000000002</v>
      </c>
      <c r="W102" s="56">
        <f t="shared" si="25"/>
        <v>20952.2</v>
      </c>
      <c r="X102" s="57">
        <f t="shared" si="26"/>
        <v>244.90000000000146</v>
      </c>
      <c r="Y102" s="77">
        <v>20281.7</v>
      </c>
      <c r="Z102" s="59">
        <v>20281.7</v>
      </c>
      <c r="AA102" s="56">
        <f t="shared" si="27"/>
        <v>0</v>
      </c>
      <c r="AB102" s="59">
        <v>915.40000000000146</v>
      </c>
      <c r="AC102" s="59">
        <v>670.49999999999852</v>
      </c>
      <c r="AD102" s="56">
        <f t="shared" si="28"/>
        <v>244.90000000000293</v>
      </c>
      <c r="AE102" s="59"/>
      <c r="AF102" s="59"/>
      <c r="AG102" s="56">
        <f t="shared" si="29"/>
        <v>0</v>
      </c>
      <c r="AH102" s="59"/>
      <c r="AI102" s="59"/>
      <c r="AJ102" s="57">
        <f t="shared" si="30"/>
        <v>0</v>
      </c>
    </row>
    <row r="103" spans="1:36" ht="14.25">
      <c r="A103" s="33">
        <v>83</v>
      </c>
      <c r="B103" s="82" t="s">
        <v>119</v>
      </c>
      <c r="C103" s="67">
        <v>452.19999999999709</v>
      </c>
      <c r="D103" s="55">
        <f t="shared" si="16"/>
        <v>21462.199999999997</v>
      </c>
      <c r="E103" s="56">
        <f t="shared" si="17"/>
        <v>21462.199999999997</v>
      </c>
      <c r="F103" s="57">
        <f t="shared" si="18"/>
        <v>0</v>
      </c>
      <c r="G103" s="72"/>
      <c r="H103" s="59"/>
      <c r="I103" s="62">
        <f t="shared" si="19"/>
        <v>0</v>
      </c>
      <c r="J103" s="59"/>
      <c r="K103" s="59"/>
      <c r="L103" s="62">
        <f t="shared" si="20"/>
        <v>0</v>
      </c>
      <c r="M103" s="59">
        <v>335.1</v>
      </c>
      <c r="N103" s="59">
        <v>335.1</v>
      </c>
      <c r="O103" s="62">
        <f t="shared" si="21"/>
        <v>0</v>
      </c>
      <c r="P103" s="59">
        <v>21127.1</v>
      </c>
      <c r="Q103" s="59">
        <v>21127.1</v>
      </c>
      <c r="R103" s="62">
        <f t="shared" si="22"/>
        <v>0</v>
      </c>
      <c r="S103" s="59"/>
      <c r="T103" s="59"/>
      <c r="U103" s="64">
        <f t="shared" si="23"/>
        <v>0</v>
      </c>
      <c r="V103" s="55">
        <f t="shared" si="24"/>
        <v>21462.199999999997</v>
      </c>
      <c r="W103" s="56">
        <f t="shared" si="25"/>
        <v>21462.199999999997</v>
      </c>
      <c r="X103" s="57">
        <f t="shared" si="26"/>
        <v>0</v>
      </c>
      <c r="Y103" s="77">
        <v>20367.5</v>
      </c>
      <c r="Z103" s="59">
        <v>20367.5</v>
      </c>
      <c r="AA103" s="56">
        <f t="shared" si="27"/>
        <v>0</v>
      </c>
      <c r="AB103" s="59">
        <v>1094.6999999999971</v>
      </c>
      <c r="AC103" s="59">
        <v>1094.6999999999971</v>
      </c>
      <c r="AD103" s="56">
        <f t="shared" si="28"/>
        <v>0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4.25">
      <c r="A104" s="33">
        <v>84</v>
      </c>
      <c r="B104" s="82" t="s">
        <v>120</v>
      </c>
      <c r="C104" s="67">
        <v>350.80000000000291</v>
      </c>
      <c r="D104" s="55">
        <f t="shared" si="16"/>
        <v>22835</v>
      </c>
      <c r="E104" s="56">
        <f t="shared" si="17"/>
        <v>22835</v>
      </c>
      <c r="F104" s="57">
        <f t="shared" si="18"/>
        <v>0</v>
      </c>
      <c r="G104" s="72"/>
      <c r="H104" s="59"/>
      <c r="I104" s="62">
        <f t="shared" si="19"/>
        <v>0</v>
      </c>
      <c r="J104" s="59"/>
      <c r="K104" s="59"/>
      <c r="L104" s="62">
        <f t="shared" si="20"/>
        <v>0</v>
      </c>
      <c r="M104" s="59">
        <v>265</v>
      </c>
      <c r="N104" s="59">
        <v>265</v>
      </c>
      <c r="O104" s="62">
        <f t="shared" si="21"/>
        <v>0</v>
      </c>
      <c r="P104" s="59">
        <v>22570</v>
      </c>
      <c r="Q104" s="59">
        <v>22570</v>
      </c>
      <c r="R104" s="62">
        <f t="shared" si="22"/>
        <v>0</v>
      </c>
      <c r="S104" s="59"/>
      <c r="T104" s="59"/>
      <c r="U104" s="64">
        <f t="shared" si="23"/>
        <v>0</v>
      </c>
      <c r="V104" s="55">
        <f t="shared" si="24"/>
        <v>22835</v>
      </c>
      <c r="W104" s="56">
        <f t="shared" si="25"/>
        <v>22835</v>
      </c>
      <c r="X104" s="57">
        <f t="shared" si="26"/>
        <v>0</v>
      </c>
      <c r="Y104" s="77">
        <v>22041.7</v>
      </c>
      <c r="Z104" s="59">
        <v>22041.7</v>
      </c>
      <c r="AA104" s="56">
        <f t="shared" si="27"/>
        <v>0</v>
      </c>
      <c r="AB104" s="59">
        <v>793.29999999999927</v>
      </c>
      <c r="AC104" s="59">
        <v>793.29999999999927</v>
      </c>
      <c r="AD104" s="56">
        <f t="shared" si="28"/>
        <v>0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4.25">
      <c r="A105" s="33">
        <v>85</v>
      </c>
      <c r="B105" s="82" t="s">
        <v>121</v>
      </c>
      <c r="C105" s="67">
        <v>193.69999999999845</v>
      </c>
      <c r="D105" s="55">
        <f t="shared" si="16"/>
        <v>20919.3</v>
      </c>
      <c r="E105" s="56">
        <f t="shared" si="17"/>
        <v>20919.3</v>
      </c>
      <c r="F105" s="57">
        <f t="shared" si="18"/>
        <v>0</v>
      </c>
      <c r="G105" s="72"/>
      <c r="H105" s="59"/>
      <c r="I105" s="62">
        <f t="shared" si="19"/>
        <v>0</v>
      </c>
      <c r="J105" s="59"/>
      <c r="K105" s="59"/>
      <c r="L105" s="62">
        <f t="shared" si="20"/>
        <v>0</v>
      </c>
      <c r="M105" s="59">
        <v>221.1</v>
      </c>
      <c r="N105" s="59">
        <v>221.1</v>
      </c>
      <c r="O105" s="62">
        <f t="shared" si="21"/>
        <v>0</v>
      </c>
      <c r="P105" s="59">
        <v>20698.2</v>
      </c>
      <c r="Q105" s="59">
        <v>20698.2</v>
      </c>
      <c r="R105" s="62">
        <f t="shared" si="22"/>
        <v>0</v>
      </c>
      <c r="S105" s="59"/>
      <c r="T105" s="59"/>
      <c r="U105" s="64">
        <f t="shared" si="23"/>
        <v>0</v>
      </c>
      <c r="V105" s="55">
        <f t="shared" si="24"/>
        <v>20919.3</v>
      </c>
      <c r="W105" s="56">
        <f t="shared" si="25"/>
        <v>20919.3</v>
      </c>
      <c r="X105" s="57">
        <f t="shared" si="26"/>
        <v>0</v>
      </c>
      <c r="Y105" s="77">
        <v>20095.2</v>
      </c>
      <c r="Z105" s="59">
        <v>20095.2</v>
      </c>
      <c r="AA105" s="56">
        <f t="shared" si="27"/>
        <v>0</v>
      </c>
      <c r="AB105" s="59">
        <v>824.09999999999854</v>
      </c>
      <c r="AC105" s="59">
        <v>824.09999999999854</v>
      </c>
      <c r="AD105" s="56">
        <f t="shared" si="28"/>
        <v>0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 ht="14.25">
      <c r="A106" s="33">
        <v>86</v>
      </c>
      <c r="B106" s="82" t="s">
        <v>122</v>
      </c>
      <c r="C106" s="67">
        <v>68.79999999999859</v>
      </c>
      <c r="D106" s="55">
        <f t="shared" si="16"/>
        <v>18164.7</v>
      </c>
      <c r="E106" s="56">
        <f t="shared" si="17"/>
        <v>18164.7</v>
      </c>
      <c r="F106" s="57">
        <f t="shared" si="18"/>
        <v>0</v>
      </c>
      <c r="G106" s="72"/>
      <c r="H106" s="59"/>
      <c r="I106" s="62">
        <f t="shared" si="19"/>
        <v>0</v>
      </c>
      <c r="J106" s="59"/>
      <c r="K106" s="59"/>
      <c r="L106" s="62">
        <f t="shared" si="20"/>
        <v>0</v>
      </c>
      <c r="M106" s="59">
        <v>235.7</v>
      </c>
      <c r="N106" s="59">
        <v>235.7</v>
      </c>
      <c r="O106" s="62">
        <f t="shared" si="21"/>
        <v>0</v>
      </c>
      <c r="P106" s="59">
        <v>17929</v>
      </c>
      <c r="Q106" s="59">
        <v>17929</v>
      </c>
      <c r="R106" s="62">
        <f t="shared" si="22"/>
        <v>0</v>
      </c>
      <c r="S106" s="59"/>
      <c r="T106" s="59"/>
      <c r="U106" s="64">
        <f t="shared" si="23"/>
        <v>0</v>
      </c>
      <c r="V106" s="55">
        <f t="shared" si="24"/>
        <v>18164.7</v>
      </c>
      <c r="W106" s="56">
        <f t="shared" si="25"/>
        <v>18139.5</v>
      </c>
      <c r="X106" s="57">
        <f t="shared" si="26"/>
        <v>25.200000000000728</v>
      </c>
      <c r="Y106" s="77">
        <v>17195.8</v>
      </c>
      <c r="Z106" s="59">
        <v>17195.8</v>
      </c>
      <c r="AA106" s="56">
        <f t="shared" si="27"/>
        <v>0</v>
      </c>
      <c r="AB106" s="59">
        <v>968.90000000000146</v>
      </c>
      <c r="AC106" s="59">
        <v>943.7</v>
      </c>
      <c r="AD106" s="56">
        <f t="shared" si="28"/>
        <v>25.20000000000141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4.25">
      <c r="A107" s="33">
        <v>87</v>
      </c>
      <c r="B107" s="82" t="s">
        <v>123</v>
      </c>
      <c r="C107" s="67">
        <v>101.09999999999854</v>
      </c>
      <c r="D107" s="55">
        <f t="shared" si="16"/>
        <v>18722.8</v>
      </c>
      <c r="E107" s="56">
        <f t="shared" si="17"/>
        <v>18722.8</v>
      </c>
      <c r="F107" s="57">
        <f t="shared" si="18"/>
        <v>0</v>
      </c>
      <c r="G107" s="72"/>
      <c r="H107" s="59"/>
      <c r="I107" s="62">
        <f t="shared" si="19"/>
        <v>0</v>
      </c>
      <c r="J107" s="59"/>
      <c r="K107" s="59"/>
      <c r="L107" s="62">
        <f t="shared" si="20"/>
        <v>0</v>
      </c>
      <c r="M107" s="59">
        <v>494.5</v>
      </c>
      <c r="N107" s="59">
        <v>494.5</v>
      </c>
      <c r="O107" s="62">
        <f t="shared" si="21"/>
        <v>0</v>
      </c>
      <c r="P107" s="59">
        <v>18228.3</v>
      </c>
      <c r="Q107" s="59">
        <v>18228.3</v>
      </c>
      <c r="R107" s="62">
        <f t="shared" si="22"/>
        <v>0</v>
      </c>
      <c r="S107" s="59"/>
      <c r="T107" s="59"/>
      <c r="U107" s="64">
        <f t="shared" si="23"/>
        <v>0</v>
      </c>
      <c r="V107" s="55">
        <f t="shared" si="24"/>
        <v>18722.8</v>
      </c>
      <c r="W107" s="56">
        <f t="shared" si="25"/>
        <v>18722.8</v>
      </c>
      <c r="X107" s="57">
        <f t="shared" si="26"/>
        <v>0</v>
      </c>
      <c r="Y107" s="77">
        <v>17566.8</v>
      </c>
      <c r="Z107" s="59">
        <v>17566.8</v>
      </c>
      <c r="AA107" s="56">
        <f t="shared" si="27"/>
        <v>0</v>
      </c>
      <c r="AB107" s="59">
        <v>1156</v>
      </c>
      <c r="AC107" s="59">
        <v>1156</v>
      </c>
      <c r="AD107" s="56">
        <f t="shared" si="28"/>
        <v>0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4.25">
      <c r="A108" s="33">
        <v>88</v>
      </c>
      <c r="B108" s="82" t="s">
        <v>124</v>
      </c>
      <c r="C108" s="67">
        <v>0</v>
      </c>
      <c r="D108" s="55">
        <f t="shared" si="16"/>
        <v>9058.4187199999997</v>
      </c>
      <c r="E108" s="56">
        <f t="shared" si="17"/>
        <v>9058.4187199999997</v>
      </c>
      <c r="F108" s="57">
        <f t="shared" si="18"/>
        <v>0</v>
      </c>
      <c r="G108" s="72"/>
      <c r="H108" s="59"/>
      <c r="I108" s="62">
        <f t="shared" si="19"/>
        <v>0</v>
      </c>
      <c r="J108" s="59"/>
      <c r="K108" s="59"/>
      <c r="L108" s="62">
        <f t="shared" si="20"/>
        <v>0</v>
      </c>
      <c r="M108" s="59">
        <v>0</v>
      </c>
      <c r="N108" s="59">
        <v>0</v>
      </c>
      <c r="O108" s="62">
        <f t="shared" si="21"/>
        <v>0</v>
      </c>
      <c r="P108" s="59">
        <v>9058.4187199999997</v>
      </c>
      <c r="Q108" s="59">
        <v>9058.4187199999997</v>
      </c>
      <c r="R108" s="62">
        <f t="shared" si="22"/>
        <v>0</v>
      </c>
      <c r="S108" s="59"/>
      <c r="T108" s="59"/>
      <c r="U108" s="64">
        <f t="shared" si="23"/>
        <v>0</v>
      </c>
      <c r="V108" s="55">
        <f t="shared" si="24"/>
        <v>9058.4187199999997</v>
      </c>
      <c r="W108" s="56">
        <f t="shared" si="25"/>
        <v>8054.2</v>
      </c>
      <c r="X108" s="57">
        <f t="shared" si="26"/>
        <v>1004.2187199999998</v>
      </c>
      <c r="Y108" s="77">
        <v>8054.2</v>
      </c>
      <c r="Z108" s="59">
        <v>8054.2</v>
      </c>
      <c r="AA108" s="56">
        <f t="shared" si="27"/>
        <v>0</v>
      </c>
      <c r="AB108" s="59">
        <v>1004.2187199999998</v>
      </c>
      <c r="AC108" s="59">
        <v>0</v>
      </c>
      <c r="AD108" s="56">
        <f t="shared" si="28"/>
        <v>1004.2187199999998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4.25">
      <c r="A109" s="33">
        <v>89</v>
      </c>
      <c r="B109" s="82" t="s">
        <v>125</v>
      </c>
      <c r="C109" s="67">
        <v>202.49999999999932</v>
      </c>
      <c r="D109" s="55">
        <f t="shared" si="16"/>
        <v>20186.099999999999</v>
      </c>
      <c r="E109" s="56">
        <f t="shared" si="17"/>
        <v>20186.099999999999</v>
      </c>
      <c r="F109" s="57">
        <f t="shared" si="18"/>
        <v>0</v>
      </c>
      <c r="G109" s="72"/>
      <c r="H109" s="59"/>
      <c r="I109" s="62">
        <f t="shared" si="19"/>
        <v>0</v>
      </c>
      <c r="J109" s="59"/>
      <c r="K109" s="59"/>
      <c r="L109" s="62">
        <f t="shared" si="20"/>
        <v>0</v>
      </c>
      <c r="M109" s="59">
        <v>342.8</v>
      </c>
      <c r="N109" s="59">
        <v>342.8</v>
      </c>
      <c r="O109" s="62">
        <f t="shared" si="21"/>
        <v>0</v>
      </c>
      <c r="P109" s="59">
        <v>19843.3</v>
      </c>
      <c r="Q109" s="59">
        <v>19843.3</v>
      </c>
      <c r="R109" s="62">
        <f t="shared" si="22"/>
        <v>0</v>
      </c>
      <c r="S109" s="59"/>
      <c r="T109" s="59"/>
      <c r="U109" s="64">
        <f t="shared" si="23"/>
        <v>0</v>
      </c>
      <c r="V109" s="55">
        <f t="shared" si="24"/>
        <v>20186.099999999999</v>
      </c>
      <c r="W109" s="56">
        <f t="shared" si="25"/>
        <v>20186.099999999999</v>
      </c>
      <c r="X109" s="57">
        <f t="shared" si="26"/>
        <v>0</v>
      </c>
      <c r="Y109" s="77">
        <v>19172.099999999999</v>
      </c>
      <c r="Z109" s="59">
        <v>19172.099999999999</v>
      </c>
      <c r="AA109" s="56">
        <f t="shared" si="27"/>
        <v>0</v>
      </c>
      <c r="AB109" s="59">
        <v>1014</v>
      </c>
      <c r="AC109" s="59">
        <v>1014</v>
      </c>
      <c r="AD109" s="56">
        <f t="shared" si="28"/>
        <v>0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 ht="14.25">
      <c r="A110" s="33">
        <v>90</v>
      </c>
      <c r="B110" s="82" t="s">
        <v>126</v>
      </c>
      <c r="C110" s="67">
        <v>281.29999999999859</v>
      </c>
      <c r="D110" s="55">
        <f t="shared" si="16"/>
        <v>19169</v>
      </c>
      <c r="E110" s="56">
        <f t="shared" si="17"/>
        <v>19169</v>
      </c>
      <c r="F110" s="57">
        <f t="shared" si="18"/>
        <v>0</v>
      </c>
      <c r="G110" s="72"/>
      <c r="H110" s="59"/>
      <c r="I110" s="62">
        <f t="shared" si="19"/>
        <v>0</v>
      </c>
      <c r="J110" s="59"/>
      <c r="K110" s="59"/>
      <c r="L110" s="62">
        <f t="shared" si="20"/>
        <v>0</v>
      </c>
      <c r="M110" s="59">
        <v>134.80000000000001</v>
      </c>
      <c r="N110" s="59">
        <v>134.80000000000001</v>
      </c>
      <c r="O110" s="62">
        <f t="shared" si="21"/>
        <v>0</v>
      </c>
      <c r="P110" s="59">
        <v>19034.2</v>
      </c>
      <c r="Q110" s="59">
        <v>19034.2</v>
      </c>
      <c r="R110" s="62">
        <f t="shared" si="22"/>
        <v>0</v>
      </c>
      <c r="S110" s="59"/>
      <c r="T110" s="59"/>
      <c r="U110" s="64">
        <f t="shared" si="23"/>
        <v>0</v>
      </c>
      <c r="V110" s="55">
        <f t="shared" si="24"/>
        <v>19169</v>
      </c>
      <c r="W110" s="56">
        <f t="shared" si="25"/>
        <v>19169</v>
      </c>
      <c r="X110" s="57">
        <f t="shared" si="26"/>
        <v>0</v>
      </c>
      <c r="Y110" s="77">
        <v>18301.5</v>
      </c>
      <c r="Z110" s="59">
        <v>18301.5</v>
      </c>
      <c r="AA110" s="56">
        <f t="shared" si="27"/>
        <v>0</v>
      </c>
      <c r="AB110" s="59">
        <v>867.5</v>
      </c>
      <c r="AC110" s="59">
        <v>867.5</v>
      </c>
      <c r="AD110" s="56">
        <f t="shared" si="28"/>
        <v>0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4.25">
      <c r="A111" s="33">
        <v>91</v>
      </c>
      <c r="B111" s="82" t="s">
        <v>127</v>
      </c>
      <c r="C111" s="67">
        <v>1.2000000000014097</v>
      </c>
      <c r="D111" s="55">
        <f t="shared" si="16"/>
        <v>13199.5</v>
      </c>
      <c r="E111" s="56">
        <f t="shared" si="17"/>
        <v>13199.5</v>
      </c>
      <c r="F111" s="57">
        <f t="shared" si="18"/>
        <v>0</v>
      </c>
      <c r="G111" s="72"/>
      <c r="H111" s="59"/>
      <c r="I111" s="62">
        <f t="shared" si="19"/>
        <v>0</v>
      </c>
      <c r="J111" s="59"/>
      <c r="K111" s="59"/>
      <c r="L111" s="62">
        <f t="shared" si="20"/>
        <v>0</v>
      </c>
      <c r="M111" s="59">
        <v>124.1</v>
      </c>
      <c r="N111" s="59">
        <v>124.1</v>
      </c>
      <c r="O111" s="62">
        <f t="shared" si="21"/>
        <v>0</v>
      </c>
      <c r="P111" s="59">
        <v>13075.4</v>
      </c>
      <c r="Q111" s="59">
        <v>13075.4</v>
      </c>
      <c r="R111" s="62">
        <f t="shared" si="22"/>
        <v>0</v>
      </c>
      <c r="S111" s="59"/>
      <c r="T111" s="59"/>
      <c r="U111" s="64">
        <f t="shared" si="23"/>
        <v>0</v>
      </c>
      <c r="V111" s="55">
        <f t="shared" si="24"/>
        <v>13199.5</v>
      </c>
      <c r="W111" s="56">
        <f t="shared" si="25"/>
        <v>13161</v>
      </c>
      <c r="X111" s="57">
        <f t="shared" si="26"/>
        <v>38.5</v>
      </c>
      <c r="Y111" s="77">
        <v>12530</v>
      </c>
      <c r="Z111" s="59">
        <v>12530</v>
      </c>
      <c r="AA111" s="56">
        <f t="shared" si="27"/>
        <v>0</v>
      </c>
      <c r="AB111" s="59">
        <v>669.5</v>
      </c>
      <c r="AC111" s="59">
        <v>630.99999999999966</v>
      </c>
      <c r="AD111" s="56">
        <f t="shared" si="28"/>
        <v>38.500000000000341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4.25">
      <c r="A112" s="33">
        <v>92</v>
      </c>
      <c r="B112" s="82" t="s">
        <v>128</v>
      </c>
      <c r="C112" s="67">
        <v>25.999999999999659</v>
      </c>
      <c r="D112" s="55">
        <f t="shared" si="16"/>
        <v>10002.699999999999</v>
      </c>
      <c r="E112" s="56">
        <f t="shared" si="17"/>
        <v>10002.699999999999</v>
      </c>
      <c r="F112" s="57">
        <f t="shared" si="18"/>
        <v>0</v>
      </c>
      <c r="G112" s="72"/>
      <c r="H112" s="59"/>
      <c r="I112" s="62">
        <f t="shared" si="19"/>
        <v>0</v>
      </c>
      <c r="J112" s="59"/>
      <c r="K112" s="59"/>
      <c r="L112" s="62">
        <f t="shared" si="20"/>
        <v>0</v>
      </c>
      <c r="M112" s="59">
        <v>19.899999999999999</v>
      </c>
      <c r="N112" s="59">
        <v>19.899999999999999</v>
      </c>
      <c r="O112" s="62">
        <f t="shared" si="21"/>
        <v>0</v>
      </c>
      <c r="P112" s="59">
        <v>9982.7999999999993</v>
      </c>
      <c r="Q112" s="59">
        <v>9982.7999999999993</v>
      </c>
      <c r="R112" s="62">
        <f t="shared" si="22"/>
        <v>0</v>
      </c>
      <c r="S112" s="59"/>
      <c r="T112" s="59"/>
      <c r="U112" s="64">
        <f t="shared" si="23"/>
        <v>0</v>
      </c>
      <c r="V112" s="55">
        <f t="shared" si="24"/>
        <v>10002.699999999999</v>
      </c>
      <c r="W112" s="56">
        <f t="shared" si="25"/>
        <v>9475.5</v>
      </c>
      <c r="X112" s="57">
        <f t="shared" si="26"/>
        <v>527.19999999999891</v>
      </c>
      <c r="Y112" s="77">
        <v>9097.1</v>
      </c>
      <c r="Z112" s="59">
        <v>9097.1</v>
      </c>
      <c r="AA112" s="56">
        <f t="shared" si="27"/>
        <v>0</v>
      </c>
      <c r="AB112" s="59">
        <v>905.59999999999854</v>
      </c>
      <c r="AC112" s="59">
        <v>378.4</v>
      </c>
      <c r="AD112" s="56">
        <f t="shared" si="28"/>
        <v>527.19999999999857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 ht="14.25">
      <c r="A113" s="33">
        <v>93</v>
      </c>
      <c r="B113" s="82" t="s">
        <v>129</v>
      </c>
      <c r="C113" s="67">
        <v>121.09999999999786</v>
      </c>
      <c r="D113" s="55">
        <f t="shared" si="16"/>
        <v>12288.199999999999</v>
      </c>
      <c r="E113" s="56">
        <f t="shared" si="17"/>
        <v>12288.199999999999</v>
      </c>
      <c r="F113" s="57">
        <f t="shared" si="18"/>
        <v>0</v>
      </c>
      <c r="G113" s="72"/>
      <c r="H113" s="59"/>
      <c r="I113" s="62">
        <f t="shared" si="19"/>
        <v>0</v>
      </c>
      <c r="J113" s="59"/>
      <c r="K113" s="59"/>
      <c r="L113" s="62">
        <f t="shared" si="20"/>
        <v>0</v>
      </c>
      <c r="M113" s="59">
        <v>302.3</v>
      </c>
      <c r="N113" s="59">
        <v>302.3</v>
      </c>
      <c r="O113" s="62">
        <f t="shared" si="21"/>
        <v>0</v>
      </c>
      <c r="P113" s="59">
        <v>11985.9</v>
      </c>
      <c r="Q113" s="59">
        <v>11985.9</v>
      </c>
      <c r="R113" s="62">
        <f t="shared" si="22"/>
        <v>0</v>
      </c>
      <c r="S113" s="59"/>
      <c r="T113" s="59"/>
      <c r="U113" s="64">
        <f t="shared" si="23"/>
        <v>0</v>
      </c>
      <c r="V113" s="55">
        <f t="shared" si="24"/>
        <v>12288.199999999999</v>
      </c>
      <c r="W113" s="56">
        <f t="shared" si="25"/>
        <v>12288.199999999999</v>
      </c>
      <c r="X113" s="57">
        <f t="shared" si="26"/>
        <v>0</v>
      </c>
      <c r="Y113" s="77">
        <v>11602.6</v>
      </c>
      <c r="Z113" s="59">
        <v>11602.6</v>
      </c>
      <c r="AA113" s="56">
        <f t="shared" si="27"/>
        <v>0</v>
      </c>
      <c r="AB113" s="59">
        <v>685.59999999999854</v>
      </c>
      <c r="AC113" s="59">
        <v>685.59999999999854</v>
      </c>
      <c r="AD113" s="56">
        <f t="shared" si="28"/>
        <v>0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 ht="14.25">
      <c r="A114" s="33">
        <v>94</v>
      </c>
      <c r="B114" s="82" t="s">
        <v>130</v>
      </c>
      <c r="C114" s="67">
        <v>0.70000000000106866</v>
      </c>
      <c r="D114" s="55">
        <f t="shared" si="16"/>
        <v>8501.8000000000011</v>
      </c>
      <c r="E114" s="56">
        <f t="shared" si="17"/>
        <v>8501.8000000000011</v>
      </c>
      <c r="F114" s="57">
        <f t="shared" si="18"/>
        <v>0</v>
      </c>
      <c r="G114" s="72"/>
      <c r="H114" s="59"/>
      <c r="I114" s="62">
        <f t="shared" si="19"/>
        <v>0</v>
      </c>
      <c r="J114" s="59"/>
      <c r="K114" s="59"/>
      <c r="L114" s="62">
        <f t="shared" si="20"/>
        <v>0</v>
      </c>
      <c r="M114" s="59">
        <v>114.2</v>
      </c>
      <c r="N114" s="59">
        <v>114.2</v>
      </c>
      <c r="O114" s="62">
        <f t="shared" si="21"/>
        <v>0</v>
      </c>
      <c r="P114" s="59">
        <v>8387.6</v>
      </c>
      <c r="Q114" s="59">
        <v>8387.6</v>
      </c>
      <c r="R114" s="62">
        <f t="shared" si="22"/>
        <v>0</v>
      </c>
      <c r="S114" s="59"/>
      <c r="T114" s="59"/>
      <c r="U114" s="64">
        <f t="shared" si="23"/>
        <v>0</v>
      </c>
      <c r="V114" s="55">
        <f t="shared" si="24"/>
        <v>8501.8000000000011</v>
      </c>
      <c r="W114" s="56">
        <f t="shared" si="25"/>
        <v>8500</v>
      </c>
      <c r="X114" s="57">
        <f t="shared" si="26"/>
        <v>1.8000000000010914</v>
      </c>
      <c r="Y114" s="77">
        <v>8023.3</v>
      </c>
      <c r="Z114" s="59">
        <v>8023.3</v>
      </c>
      <c r="AA114" s="56">
        <f t="shared" si="27"/>
        <v>0</v>
      </c>
      <c r="AB114" s="59">
        <v>478.50000000000091</v>
      </c>
      <c r="AC114" s="59">
        <v>476.69999999999908</v>
      </c>
      <c r="AD114" s="56">
        <f t="shared" si="28"/>
        <v>1.8000000000018304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4.25">
      <c r="A115" s="33">
        <v>95</v>
      </c>
      <c r="B115" s="82" t="s">
        <v>131</v>
      </c>
      <c r="C115" s="67">
        <v>141.10000000000036</v>
      </c>
      <c r="D115" s="55">
        <f t="shared" si="16"/>
        <v>9526.1</v>
      </c>
      <c r="E115" s="56">
        <f t="shared" si="17"/>
        <v>9526.1</v>
      </c>
      <c r="F115" s="57">
        <f t="shared" si="18"/>
        <v>0</v>
      </c>
      <c r="G115" s="72"/>
      <c r="H115" s="59"/>
      <c r="I115" s="62">
        <f t="shared" si="19"/>
        <v>0</v>
      </c>
      <c r="J115" s="59"/>
      <c r="K115" s="59"/>
      <c r="L115" s="62">
        <f t="shared" si="20"/>
        <v>0</v>
      </c>
      <c r="M115" s="59">
        <v>92.5</v>
      </c>
      <c r="N115" s="59">
        <v>92.5</v>
      </c>
      <c r="O115" s="62">
        <f t="shared" si="21"/>
        <v>0</v>
      </c>
      <c r="P115" s="59">
        <v>9433.6</v>
      </c>
      <c r="Q115" s="59">
        <v>9433.6</v>
      </c>
      <c r="R115" s="62">
        <f t="shared" si="22"/>
        <v>0</v>
      </c>
      <c r="S115" s="59"/>
      <c r="T115" s="59"/>
      <c r="U115" s="64">
        <f t="shared" si="23"/>
        <v>0</v>
      </c>
      <c r="V115" s="55">
        <f t="shared" si="24"/>
        <v>9526.1</v>
      </c>
      <c r="W115" s="56">
        <f t="shared" si="25"/>
        <v>9335.4</v>
      </c>
      <c r="X115" s="57">
        <f t="shared" si="26"/>
        <v>190.70000000000073</v>
      </c>
      <c r="Y115" s="77">
        <v>8739.2000000000007</v>
      </c>
      <c r="Z115" s="59">
        <v>8739.2000000000007</v>
      </c>
      <c r="AA115" s="56">
        <f t="shared" si="27"/>
        <v>0</v>
      </c>
      <c r="AB115" s="59">
        <v>786.89999999999964</v>
      </c>
      <c r="AC115" s="59">
        <v>596.19999999999891</v>
      </c>
      <c r="AD115" s="56">
        <f t="shared" si="28"/>
        <v>190.70000000000073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4.25">
      <c r="A116" s="33">
        <v>96</v>
      </c>
      <c r="B116" s="84" t="s">
        <v>132</v>
      </c>
      <c r="C116" s="67">
        <v>1.0999999999976353</v>
      </c>
      <c r="D116" s="55">
        <f t="shared" si="16"/>
        <v>14813</v>
      </c>
      <c r="E116" s="56">
        <f t="shared" si="17"/>
        <v>14813</v>
      </c>
      <c r="F116" s="57">
        <f t="shared" si="18"/>
        <v>0</v>
      </c>
      <c r="G116" s="72"/>
      <c r="H116" s="59"/>
      <c r="I116" s="62">
        <f t="shared" si="19"/>
        <v>0</v>
      </c>
      <c r="J116" s="59"/>
      <c r="K116" s="59"/>
      <c r="L116" s="62">
        <f t="shared" si="20"/>
        <v>0</v>
      </c>
      <c r="M116" s="59">
        <v>118.6</v>
      </c>
      <c r="N116" s="59">
        <v>118.6</v>
      </c>
      <c r="O116" s="62">
        <f t="shared" si="21"/>
        <v>0</v>
      </c>
      <c r="P116" s="59">
        <v>14694.4</v>
      </c>
      <c r="Q116" s="59">
        <v>14694.4</v>
      </c>
      <c r="R116" s="62">
        <f t="shared" si="22"/>
        <v>0</v>
      </c>
      <c r="S116" s="59"/>
      <c r="T116" s="59"/>
      <c r="U116" s="64">
        <f t="shared" si="23"/>
        <v>0</v>
      </c>
      <c r="V116" s="55">
        <f t="shared" si="24"/>
        <v>14813</v>
      </c>
      <c r="W116" s="56">
        <f t="shared" si="25"/>
        <v>14812.7</v>
      </c>
      <c r="X116" s="57">
        <f t="shared" si="26"/>
        <v>0.2999999999992724</v>
      </c>
      <c r="Y116" s="77">
        <v>13791</v>
      </c>
      <c r="Z116" s="59">
        <v>13791</v>
      </c>
      <c r="AA116" s="56">
        <f t="shared" si="27"/>
        <v>0</v>
      </c>
      <c r="AB116" s="59">
        <v>1022</v>
      </c>
      <c r="AC116" s="59">
        <v>1021.7000000000004</v>
      </c>
      <c r="AD116" s="56">
        <f t="shared" si="28"/>
        <v>0.29999999999961346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 ht="14.25">
      <c r="A117" s="33">
        <v>97</v>
      </c>
      <c r="B117" s="82" t="s">
        <v>133</v>
      </c>
      <c r="C117" s="67">
        <v>15.899999999999977</v>
      </c>
      <c r="D117" s="55">
        <f t="shared" si="16"/>
        <v>12526.800000000001</v>
      </c>
      <c r="E117" s="56">
        <f t="shared" si="17"/>
        <v>12526.800000000001</v>
      </c>
      <c r="F117" s="57">
        <f t="shared" si="18"/>
        <v>0</v>
      </c>
      <c r="G117" s="72"/>
      <c r="H117" s="59"/>
      <c r="I117" s="62">
        <f t="shared" si="19"/>
        <v>0</v>
      </c>
      <c r="J117" s="59"/>
      <c r="K117" s="59"/>
      <c r="L117" s="62">
        <f t="shared" si="20"/>
        <v>0</v>
      </c>
      <c r="M117" s="59">
        <v>87.1</v>
      </c>
      <c r="N117" s="59">
        <v>87.1</v>
      </c>
      <c r="O117" s="62">
        <f t="shared" si="21"/>
        <v>0</v>
      </c>
      <c r="P117" s="59">
        <v>12439.7</v>
      </c>
      <c r="Q117" s="59">
        <v>12439.7</v>
      </c>
      <c r="R117" s="62">
        <f t="shared" si="22"/>
        <v>0</v>
      </c>
      <c r="S117" s="59"/>
      <c r="T117" s="59"/>
      <c r="U117" s="64">
        <f t="shared" si="23"/>
        <v>0</v>
      </c>
      <c r="V117" s="55">
        <f t="shared" si="24"/>
        <v>12526.800000000001</v>
      </c>
      <c r="W117" s="56">
        <f t="shared" si="25"/>
        <v>12446.4</v>
      </c>
      <c r="X117" s="57">
        <f t="shared" si="26"/>
        <v>80.400000000001455</v>
      </c>
      <c r="Y117" s="77">
        <v>11817.9</v>
      </c>
      <c r="Z117" s="59">
        <v>11817.9</v>
      </c>
      <c r="AA117" s="56">
        <f t="shared" si="27"/>
        <v>0</v>
      </c>
      <c r="AB117" s="59">
        <v>708.90000000000146</v>
      </c>
      <c r="AC117" s="59">
        <v>628.49999999999966</v>
      </c>
      <c r="AD117" s="56">
        <f t="shared" si="28"/>
        <v>80.400000000001796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4.25">
      <c r="A118" s="33">
        <v>98</v>
      </c>
      <c r="B118" s="82" t="s">
        <v>134</v>
      </c>
      <c r="C118" s="67">
        <v>13</v>
      </c>
      <c r="D118" s="55">
        <f t="shared" si="16"/>
        <v>7746.3</v>
      </c>
      <c r="E118" s="56">
        <f t="shared" si="17"/>
        <v>7746.3</v>
      </c>
      <c r="F118" s="57">
        <f t="shared" si="18"/>
        <v>0</v>
      </c>
      <c r="G118" s="72"/>
      <c r="H118" s="59"/>
      <c r="I118" s="62">
        <f t="shared" si="19"/>
        <v>0</v>
      </c>
      <c r="J118" s="59"/>
      <c r="K118" s="59"/>
      <c r="L118" s="62">
        <f t="shared" si="20"/>
        <v>0</v>
      </c>
      <c r="M118" s="59">
        <v>0</v>
      </c>
      <c r="N118" s="59">
        <v>0</v>
      </c>
      <c r="O118" s="62">
        <f t="shared" si="21"/>
        <v>0</v>
      </c>
      <c r="P118" s="59">
        <v>7746.3</v>
      </c>
      <c r="Q118" s="59">
        <v>7746.3</v>
      </c>
      <c r="R118" s="62">
        <f t="shared" si="22"/>
        <v>0</v>
      </c>
      <c r="S118" s="59"/>
      <c r="T118" s="59"/>
      <c r="U118" s="64">
        <f t="shared" si="23"/>
        <v>0</v>
      </c>
      <c r="V118" s="55">
        <f t="shared" si="24"/>
        <v>7746.3</v>
      </c>
      <c r="W118" s="56">
        <f t="shared" si="25"/>
        <v>7533.1</v>
      </c>
      <c r="X118" s="57">
        <f t="shared" si="26"/>
        <v>213.19999999999982</v>
      </c>
      <c r="Y118" s="77">
        <v>7248.5</v>
      </c>
      <c r="Z118" s="59">
        <v>7248.5</v>
      </c>
      <c r="AA118" s="56">
        <f t="shared" si="27"/>
        <v>0</v>
      </c>
      <c r="AB118" s="59">
        <v>497.80000000000018</v>
      </c>
      <c r="AC118" s="59">
        <v>284.60000000000036</v>
      </c>
      <c r="AD118" s="56">
        <f t="shared" si="28"/>
        <v>213.19999999999982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4.25">
      <c r="A119" s="33">
        <v>99</v>
      </c>
      <c r="B119" s="82" t="s">
        <v>135</v>
      </c>
      <c r="C119" s="67">
        <v>0.8999999999996362</v>
      </c>
      <c r="D119" s="55">
        <f t="shared" si="16"/>
        <v>8917</v>
      </c>
      <c r="E119" s="56">
        <f t="shared" si="17"/>
        <v>8917</v>
      </c>
      <c r="F119" s="57">
        <f t="shared" si="18"/>
        <v>0</v>
      </c>
      <c r="G119" s="72"/>
      <c r="H119" s="59"/>
      <c r="I119" s="62">
        <f t="shared" si="19"/>
        <v>0</v>
      </c>
      <c r="J119" s="59"/>
      <c r="K119" s="59"/>
      <c r="L119" s="62">
        <f t="shared" si="20"/>
        <v>0</v>
      </c>
      <c r="M119" s="59">
        <v>150.6</v>
      </c>
      <c r="N119" s="59">
        <v>150.6</v>
      </c>
      <c r="O119" s="62">
        <f t="shared" si="21"/>
        <v>0</v>
      </c>
      <c r="P119" s="59">
        <v>8766.4</v>
      </c>
      <c r="Q119" s="59">
        <v>8766.4</v>
      </c>
      <c r="R119" s="62">
        <f t="shared" si="22"/>
        <v>0</v>
      </c>
      <c r="S119" s="59"/>
      <c r="T119" s="59"/>
      <c r="U119" s="64">
        <f t="shared" si="23"/>
        <v>0</v>
      </c>
      <c r="V119" s="55">
        <f t="shared" si="24"/>
        <v>8917</v>
      </c>
      <c r="W119" s="56">
        <f t="shared" si="25"/>
        <v>8790.9</v>
      </c>
      <c r="X119" s="57">
        <f t="shared" si="26"/>
        <v>126.10000000000036</v>
      </c>
      <c r="Y119" s="77">
        <v>8223.7000000000007</v>
      </c>
      <c r="Z119" s="59">
        <v>8223.7000000000007</v>
      </c>
      <c r="AA119" s="56">
        <f t="shared" si="27"/>
        <v>0</v>
      </c>
      <c r="AB119" s="59">
        <v>693.29999999999927</v>
      </c>
      <c r="AC119" s="59">
        <v>567.19999999999857</v>
      </c>
      <c r="AD119" s="56">
        <f t="shared" si="28"/>
        <v>126.1000000000007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 ht="14.25">
      <c r="A120" s="33">
        <v>100</v>
      </c>
      <c r="B120" s="82" t="s">
        <v>136</v>
      </c>
      <c r="C120" s="67">
        <v>32.700000000001467</v>
      </c>
      <c r="D120" s="55">
        <f t="shared" si="16"/>
        <v>7522.3</v>
      </c>
      <c r="E120" s="56">
        <f t="shared" si="17"/>
        <v>7522.3</v>
      </c>
      <c r="F120" s="57">
        <f t="shared" si="18"/>
        <v>0</v>
      </c>
      <c r="G120" s="72"/>
      <c r="H120" s="59"/>
      <c r="I120" s="62">
        <f t="shared" si="19"/>
        <v>0</v>
      </c>
      <c r="J120" s="59"/>
      <c r="K120" s="59"/>
      <c r="L120" s="62">
        <f t="shared" si="20"/>
        <v>0</v>
      </c>
      <c r="M120" s="59">
        <v>110.6</v>
      </c>
      <c r="N120" s="59">
        <v>110.6</v>
      </c>
      <c r="O120" s="62">
        <f t="shared" si="21"/>
        <v>0</v>
      </c>
      <c r="P120" s="59">
        <v>7411.7</v>
      </c>
      <c r="Q120" s="59">
        <v>7411.7</v>
      </c>
      <c r="R120" s="62">
        <f t="shared" si="22"/>
        <v>0</v>
      </c>
      <c r="S120" s="59"/>
      <c r="T120" s="59"/>
      <c r="U120" s="64">
        <f t="shared" si="23"/>
        <v>0</v>
      </c>
      <c r="V120" s="55">
        <f t="shared" si="24"/>
        <v>7522.3</v>
      </c>
      <c r="W120" s="56">
        <f t="shared" si="25"/>
        <v>7160</v>
      </c>
      <c r="X120" s="57">
        <f t="shared" si="26"/>
        <v>362.30000000000018</v>
      </c>
      <c r="Y120" s="77">
        <v>6886.8</v>
      </c>
      <c r="Z120" s="59">
        <v>6886.8</v>
      </c>
      <c r="AA120" s="56">
        <f t="shared" si="27"/>
        <v>0</v>
      </c>
      <c r="AB120" s="59">
        <v>635.5</v>
      </c>
      <c r="AC120" s="59">
        <v>273.19999999999948</v>
      </c>
      <c r="AD120" s="56">
        <f t="shared" si="28"/>
        <v>362.30000000000052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4.25">
      <c r="A121" s="33">
        <v>101</v>
      </c>
      <c r="B121" s="82" t="s">
        <v>137</v>
      </c>
      <c r="C121" s="67">
        <v>421.20000000000073</v>
      </c>
      <c r="D121" s="55">
        <f t="shared" si="16"/>
        <v>7525.2</v>
      </c>
      <c r="E121" s="56">
        <f t="shared" si="17"/>
        <v>7525.2</v>
      </c>
      <c r="F121" s="57">
        <f t="shared" si="18"/>
        <v>0</v>
      </c>
      <c r="G121" s="72"/>
      <c r="H121" s="59"/>
      <c r="I121" s="62">
        <f t="shared" si="19"/>
        <v>0</v>
      </c>
      <c r="J121" s="59"/>
      <c r="K121" s="59"/>
      <c r="L121" s="62">
        <f t="shared" si="20"/>
        <v>0</v>
      </c>
      <c r="M121" s="59">
        <v>90</v>
      </c>
      <c r="N121" s="59">
        <v>90</v>
      </c>
      <c r="O121" s="62">
        <f t="shared" si="21"/>
        <v>0</v>
      </c>
      <c r="P121" s="59">
        <v>7435.2</v>
      </c>
      <c r="Q121" s="59">
        <v>7435.2</v>
      </c>
      <c r="R121" s="62">
        <f t="shared" si="22"/>
        <v>0</v>
      </c>
      <c r="S121" s="59"/>
      <c r="T121" s="59"/>
      <c r="U121" s="64">
        <f t="shared" si="23"/>
        <v>0</v>
      </c>
      <c r="V121" s="55">
        <f t="shared" si="24"/>
        <v>7525.2</v>
      </c>
      <c r="W121" s="56">
        <f t="shared" si="25"/>
        <v>7214</v>
      </c>
      <c r="X121" s="57">
        <f t="shared" si="26"/>
        <v>311.19999999999982</v>
      </c>
      <c r="Y121" s="77">
        <v>6849.1</v>
      </c>
      <c r="Z121" s="59">
        <v>6849.1</v>
      </c>
      <c r="AA121" s="56">
        <f t="shared" si="27"/>
        <v>0</v>
      </c>
      <c r="AB121" s="59">
        <v>676.09999999999945</v>
      </c>
      <c r="AC121" s="59">
        <v>364.89999999999964</v>
      </c>
      <c r="AD121" s="56">
        <f t="shared" si="28"/>
        <v>311.19999999999982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4.25">
      <c r="A122" s="33">
        <v>102</v>
      </c>
      <c r="B122" s="82" t="s">
        <v>138</v>
      </c>
      <c r="C122" s="67">
        <v>2889.1000000000058</v>
      </c>
      <c r="D122" s="55">
        <f t="shared" si="16"/>
        <v>47778.8</v>
      </c>
      <c r="E122" s="56">
        <f t="shared" si="17"/>
        <v>47778.8</v>
      </c>
      <c r="F122" s="57">
        <f t="shared" si="18"/>
        <v>0</v>
      </c>
      <c r="G122" s="72"/>
      <c r="H122" s="59"/>
      <c r="I122" s="62">
        <f t="shared" si="19"/>
        <v>0</v>
      </c>
      <c r="J122" s="59"/>
      <c r="K122" s="59"/>
      <c r="L122" s="62">
        <f t="shared" si="20"/>
        <v>0</v>
      </c>
      <c r="M122" s="59">
        <v>672.5</v>
      </c>
      <c r="N122" s="59">
        <v>672.5</v>
      </c>
      <c r="O122" s="62">
        <f t="shared" si="21"/>
        <v>0</v>
      </c>
      <c r="P122" s="59">
        <v>47106.3</v>
      </c>
      <c r="Q122" s="59">
        <v>47106.3</v>
      </c>
      <c r="R122" s="62">
        <f t="shared" si="22"/>
        <v>0</v>
      </c>
      <c r="S122" s="59"/>
      <c r="T122" s="59"/>
      <c r="U122" s="64">
        <f t="shared" si="23"/>
        <v>0</v>
      </c>
      <c r="V122" s="55">
        <f t="shared" si="24"/>
        <v>47778.8</v>
      </c>
      <c r="W122" s="56">
        <f t="shared" si="25"/>
        <v>47778.8</v>
      </c>
      <c r="X122" s="57">
        <f t="shared" si="26"/>
        <v>0</v>
      </c>
      <c r="Y122" s="77">
        <v>44385.5</v>
      </c>
      <c r="Z122" s="59">
        <v>44385.5</v>
      </c>
      <c r="AA122" s="56">
        <f t="shared" si="27"/>
        <v>0</v>
      </c>
      <c r="AB122" s="59">
        <v>3393.3000000000029</v>
      </c>
      <c r="AC122" s="59">
        <v>3393.3000000000029</v>
      </c>
      <c r="AD122" s="56">
        <f t="shared" si="28"/>
        <v>0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4.25">
      <c r="A123" s="33">
        <v>103</v>
      </c>
      <c r="B123" s="82" t="s">
        <v>139</v>
      </c>
      <c r="C123" s="67">
        <v>6079.2999999999956</v>
      </c>
      <c r="D123" s="55">
        <f t="shared" si="16"/>
        <v>68121.899999999994</v>
      </c>
      <c r="E123" s="56">
        <f t="shared" si="17"/>
        <v>68121.899999999994</v>
      </c>
      <c r="F123" s="57">
        <f t="shared" si="18"/>
        <v>0</v>
      </c>
      <c r="G123" s="72"/>
      <c r="H123" s="59"/>
      <c r="I123" s="62">
        <f t="shared" si="19"/>
        <v>0</v>
      </c>
      <c r="J123" s="59"/>
      <c r="K123" s="59"/>
      <c r="L123" s="62">
        <f t="shared" si="20"/>
        <v>0</v>
      </c>
      <c r="M123" s="59">
        <v>74.5</v>
      </c>
      <c r="N123" s="59">
        <v>74.5</v>
      </c>
      <c r="O123" s="62">
        <f t="shared" si="21"/>
        <v>0</v>
      </c>
      <c r="P123" s="59">
        <v>68047.399999999994</v>
      </c>
      <c r="Q123" s="59">
        <v>68047.399999999994</v>
      </c>
      <c r="R123" s="62">
        <f t="shared" si="22"/>
        <v>0</v>
      </c>
      <c r="S123" s="59"/>
      <c r="T123" s="59"/>
      <c r="U123" s="64">
        <f t="shared" si="23"/>
        <v>0</v>
      </c>
      <c r="V123" s="55">
        <f t="shared" si="24"/>
        <v>68121.899999999994</v>
      </c>
      <c r="W123" s="56">
        <f t="shared" si="25"/>
        <v>68121.899999999994</v>
      </c>
      <c r="X123" s="57">
        <f t="shared" si="26"/>
        <v>0</v>
      </c>
      <c r="Y123" s="77">
        <v>61913.9</v>
      </c>
      <c r="Z123" s="59">
        <v>61913.9</v>
      </c>
      <c r="AA123" s="56">
        <f t="shared" si="27"/>
        <v>0</v>
      </c>
      <c r="AB123" s="59">
        <v>6207.9999999999927</v>
      </c>
      <c r="AC123" s="59">
        <v>6207.9999999999927</v>
      </c>
      <c r="AD123" s="56">
        <f t="shared" si="28"/>
        <v>0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 ht="14.25">
      <c r="A124" s="33">
        <v>104</v>
      </c>
      <c r="B124" s="82" t="s">
        <v>140</v>
      </c>
      <c r="C124" s="67">
        <v>2969.1999999999953</v>
      </c>
      <c r="D124" s="55">
        <f t="shared" si="16"/>
        <v>30413.7</v>
      </c>
      <c r="E124" s="56">
        <f t="shared" si="17"/>
        <v>30413.7</v>
      </c>
      <c r="F124" s="57">
        <f t="shared" si="18"/>
        <v>0</v>
      </c>
      <c r="G124" s="72"/>
      <c r="H124" s="59"/>
      <c r="I124" s="62">
        <f t="shared" si="19"/>
        <v>0</v>
      </c>
      <c r="J124" s="59"/>
      <c r="K124" s="59"/>
      <c r="L124" s="62">
        <f t="shared" si="20"/>
        <v>0</v>
      </c>
      <c r="M124" s="59">
        <v>208</v>
      </c>
      <c r="N124" s="59">
        <v>208</v>
      </c>
      <c r="O124" s="62">
        <f t="shared" si="21"/>
        <v>0</v>
      </c>
      <c r="P124" s="59">
        <v>30205.7</v>
      </c>
      <c r="Q124" s="59">
        <v>30205.7</v>
      </c>
      <c r="R124" s="62">
        <f t="shared" si="22"/>
        <v>0</v>
      </c>
      <c r="S124" s="59"/>
      <c r="T124" s="59"/>
      <c r="U124" s="64">
        <f t="shared" si="23"/>
        <v>0</v>
      </c>
      <c r="V124" s="55">
        <f t="shared" si="24"/>
        <v>30413.7</v>
      </c>
      <c r="W124" s="56">
        <f t="shared" si="25"/>
        <v>30413.7</v>
      </c>
      <c r="X124" s="57">
        <f t="shared" si="26"/>
        <v>0</v>
      </c>
      <c r="Y124" s="77">
        <v>29567.9</v>
      </c>
      <c r="Z124" s="59">
        <v>29567.9</v>
      </c>
      <c r="AA124" s="56">
        <f t="shared" si="27"/>
        <v>0</v>
      </c>
      <c r="AB124" s="59">
        <v>845.79999999999927</v>
      </c>
      <c r="AC124" s="59">
        <v>845.79999999999927</v>
      </c>
      <c r="AD124" s="56">
        <f t="shared" si="28"/>
        <v>0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 ht="14.25">
      <c r="A125" s="33">
        <v>105</v>
      </c>
      <c r="B125" s="82" t="s">
        <v>141</v>
      </c>
      <c r="C125" s="67">
        <v>432.79999999999791</v>
      </c>
      <c r="D125" s="55">
        <f t="shared" si="16"/>
        <v>20104.399999999998</v>
      </c>
      <c r="E125" s="56">
        <f t="shared" si="17"/>
        <v>20104.399999999998</v>
      </c>
      <c r="F125" s="57">
        <f t="shared" si="18"/>
        <v>0</v>
      </c>
      <c r="G125" s="72"/>
      <c r="H125" s="59"/>
      <c r="I125" s="62">
        <f t="shared" si="19"/>
        <v>0</v>
      </c>
      <c r="J125" s="59"/>
      <c r="K125" s="59"/>
      <c r="L125" s="62">
        <f t="shared" si="20"/>
        <v>0</v>
      </c>
      <c r="M125" s="59">
        <v>111.3</v>
      </c>
      <c r="N125" s="59">
        <v>111.3</v>
      </c>
      <c r="O125" s="62">
        <f t="shared" si="21"/>
        <v>0</v>
      </c>
      <c r="P125" s="59">
        <v>19993.099999999999</v>
      </c>
      <c r="Q125" s="59">
        <v>19993.099999999999</v>
      </c>
      <c r="R125" s="62">
        <f t="shared" si="22"/>
        <v>0</v>
      </c>
      <c r="S125" s="59"/>
      <c r="T125" s="59"/>
      <c r="U125" s="64">
        <f t="shared" si="23"/>
        <v>0</v>
      </c>
      <c r="V125" s="55">
        <f t="shared" si="24"/>
        <v>20104.399999999998</v>
      </c>
      <c r="W125" s="56">
        <f t="shared" si="25"/>
        <v>20104.399999999998</v>
      </c>
      <c r="X125" s="57">
        <f t="shared" si="26"/>
        <v>0</v>
      </c>
      <c r="Y125" s="77">
        <v>19405.400000000001</v>
      </c>
      <c r="Z125" s="59">
        <v>19405.400000000001</v>
      </c>
      <c r="AA125" s="56">
        <f t="shared" si="27"/>
        <v>0</v>
      </c>
      <c r="AB125" s="59">
        <v>698.99999999999636</v>
      </c>
      <c r="AC125" s="59">
        <v>698.99999999999636</v>
      </c>
      <c r="AD125" s="56">
        <f t="shared" si="28"/>
        <v>0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4.25">
      <c r="A126" s="33">
        <v>106</v>
      </c>
      <c r="B126" s="82" t="s">
        <v>142</v>
      </c>
      <c r="C126" s="67">
        <v>283.20000000000209</v>
      </c>
      <c r="D126" s="55">
        <f t="shared" si="16"/>
        <v>17631.8</v>
      </c>
      <c r="E126" s="56">
        <f t="shared" si="17"/>
        <v>17631.8</v>
      </c>
      <c r="F126" s="57">
        <f t="shared" si="18"/>
        <v>0</v>
      </c>
      <c r="G126" s="72"/>
      <c r="H126" s="59"/>
      <c r="I126" s="62">
        <f t="shared" si="19"/>
        <v>0</v>
      </c>
      <c r="J126" s="59"/>
      <c r="K126" s="59"/>
      <c r="L126" s="62">
        <f t="shared" si="20"/>
        <v>0</v>
      </c>
      <c r="M126" s="59">
        <v>206.6</v>
      </c>
      <c r="N126" s="59">
        <v>206.6</v>
      </c>
      <c r="O126" s="62">
        <f t="shared" si="21"/>
        <v>0</v>
      </c>
      <c r="P126" s="59">
        <v>17425.2</v>
      </c>
      <c r="Q126" s="59">
        <v>17425.2</v>
      </c>
      <c r="R126" s="62">
        <f t="shared" si="22"/>
        <v>0</v>
      </c>
      <c r="S126" s="59"/>
      <c r="T126" s="59"/>
      <c r="U126" s="64">
        <f t="shared" si="23"/>
        <v>0</v>
      </c>
      <c r="V126" s="55">
        <f t="shared" si="24"/>
        <v>17631.8</v>
      </c>
      <c r="W126" s="56">
        <f t="shared" si="25"/>
        <v>17631.8</v>
      </c>
      <c r="X126" s="57">
        <f t="shared" si="26"/>
        <v>0</v>
      </c>
      <c r="Y126" s="77">
        <v>16823.5</v>
      </c>
      <c r="Z126" s="59">
        <v>16823.5</v>
      </c>
      <c r="AA126" s="56">
        <f t="shared" si="27"/>
        <v>0</v>
      </c>
      <c r="AB126" s="59">
        <v>808.29999999999927</v>
      </c>
      <c r="AC126" s="59">
        <v>808.29999999999927</v>
      </c>
      <c r="AD126" s="56">
        <f t="shared" si="28"/>
        <v>0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4.25">
      <c r="A127" s="33">
        <v>107</v>
      </c>
      <c r="B127" s="82" t="s">
        <v>143</v>
      </c>
      <c r="C127" s="67">
        <v>61.600000000000705</v>
      </c>
      <c r="D127" s="55">
        <f t="shared" si="16"/>
        <v>9231.2999999999993</v>
      </c>
      <c r="E127" s="56">
        <f t="shared" si="17"/>
        <v>9231.2999999999993</v>
      </c>
      <c r="F127" s="57">
        <f t="shared" si="18"/>
        <v>0</v>
      </c>
      <c r="G127" s="72"/>
      <c r="H127" s="59"/>
      <c r="I127" s="62">
        <f t="shared" si="19"/>
        <v>0</v>
      </c>
      <c r="J127" s="59"/>
      <c r="K127" s="59"/>
      <c r="L127" s="62">
        <f t="shared" si="20"/>
        <v>0</v>
      </c>
      <c r="M127" s="59">
        <v>0</v>
      </c>
      <c r="N127" s="59">
        <v>0</v>
      </c>
      <c r="O127" s="62">
        <f t="shared" si="21"/>
        <v>0</v>
      </c>
      <c r="P127" s="59">
        <v>9231.2999999999993</v>
      </c>
      <c r="Q127" s="59">
        <v>9231.2999999999993</v>
      </c>
      <c r="R127" s="62">
        <f t="shared" si="22"/>
        <v>0</v>
      </c>
      <c r="S127" s="59"/>
      <c r="T127" s="59"/>
      <c r="U127" s="64">
        <f t="shared" si="23"/>
        <v>0</v>
      </c>
      <c r="V127" s="55">
        <f t="shared" si="24"/>
        <v>9231.2999999999993</v>
      </c>
      <c r="W127" s="56">
        <f t="shared" si="25"/>
        <v>8736.2000000000007</v>
      </c>
      <c r="X127" s="57">
        <f t="shared" si="26"/>
        <v>495.09999999999854</v>
      </c>
      <c r="Y127" s="77">
        <v>8165.6</v>
      </c>
      <c r="Z127" s="59">
        <v>8165.6</v>
      </c>
      <c r="AA127" s="56">
        <f t="shared" si="27"/>
        <v>0</v>
      </c>
      <c r="AB127" s="59">
        <v>1065.6999999999989</v>
      </c>
      <c r="AC127" s="59">
        <v>570.60000000000036</v>
      </c>
      <c r="AD127" s="56">
        <f t="shared" si="28"/>
        <v>495.09999999999854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4.25">
      <c r="A128" s="33">
        <v>108</v>
      </c>
      <c r="B128" s="82" t="s">
        <v>144</v>
      </c>
      <c r="C128" s="67">
        <v>486.30000000000064</v>
      </c>
      <c r="D128" s="55">
        <f t="shared" si="16"/>
        <v>15697.5</v>
      </c>
      <c r="E128" s="56">
        <f t="shared" si="17"/>
        <v>15697.5</v>
      </c>
      <c r="F128" s="57">
        <f t="shared" si="18"/>
        <v>0</v>
      </c>
      <c r="G128" s="72"/>
      <c r="H128" s="59"/>
      <c r="I128" s="62">
        <f t="shared" si="19"/>
        <v>0</v>
      </c>
      <c r="J128" s="59"/>
      <c r="K128" s="59"/>
      <c r="L128" s="62">
        <f t="shared" si="20"/>
        <v>0</v>
      </c>
      <c r="M128" s="59">
        <v>76.400000000000006</v>
      </c>
      <c r="N128" s="59">
        <v>76.400000000000006</v>
      </c>
      <c r="O128" s="62">
        <f t="shared" si="21"/>
        <v>0</v>
      </c>
      <c r="P128" s="59">
        <v>15621.1</v>
      </c>
      <c r="Q128" s="59">
        <v>15621.1</v>
      </c>
      <c r="R128" s="62">
        <f t="shared" si="22"/>
        <v>0</v>
      </c>
      <c r="S128" s="59"/>
      <c r="T128" s="59"/>
      <c r="U128" s="64">
        <f t="shared" si="23"/>
        <v>0</v>
      </c>
      <c r="V128" s="55">
        <f t="shared" si="24"/>
        <v>15697.5</v>
      </c>
      <c r="W128" s="56">
        <f t="shared" si="25"/>
        <v>15697.5</v>
      </c>
      <c r="X128" s="57">
        <f t="shared" si="26"/>
        <v>0</v>
      </c>
      <c r="Y128" s="77">
        <v>15057.9</v>
      </c>
      <c r="Z128" s="59">
        <v>15057.9</v>
      </c>
      <c r="AA128" s="56">
        <f t="shared" si="27"/>
        <v>0</v>
      </c>
      <c r="AB128" s="59">
        <v>639.60000000000036</v>
      </c>
      <c r="AC128" s="59">
        <v>639.60000000000036</v>
      </c>
      <c r="AD128" s="56">
        <f t="shared" si="28"/>
        <v>0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 ht="14.25">
      <c r="A129" s="33">
        <v>109</v>
      </c>
      <c r="B129" s="82" t="s">
        <v>145</v>
      </c>
      <c r="C129" s="67">
        <v>103.30000000000075</v>
      </c>
      <c r="D129" s="55">
        <f t="shared" si="16"/>
        <v>14056</v>
      </c>
      <c r="E129" s="56">
        <f t="shared" si="17"/>
        <v>14056</v>
      </c>
      <c r="F129" s="57">
        <f t="shared" si="18"/>
        <v>0</v>
      </c>
      <c r="G129" s="72"/>
      <c r="H129" s="59"/>
      <c r="I129" s="62">
        <f t="shared" si="19"/>
        <v>0</v>
      </c>
      <c r="J129" s="59"/>
      <c r="K129" s="59"/>
      <c r="L129" s="62">
        <f t="shared" si="20"/>
        <v>0</v>
      </c>
      <c r="M129" s="59">
        <v>71.2</v>
      </c>
      <c r="N129" s="59">
        <v>71.2</v>
      </c>
      <c r="O129" s="62">
        <f t="shared" si="21"/>
        <v>0</v>
      </c>
      <c r="P129" s="59">
        <v>13984.8</v>
      </c>
      <c r="Q129" s="59">
        <v>13984.8</v>
      </c>
      <c r="R129" s="62">
        <f t="shared" si="22"/>
        <v>0</v>
      </c>
      <c r="S129" s="59"/>
      <c r="T129" s="59"/>
      <c r="U129" s="64">
        <f t="shared" si="23"/>
        <v>0</v>
      </c>
      <c r="V129" s="55">
        <f t="shared" si="24"/>
        <v>14056</v>
      </c>
      <c r="W129" s="56">
        <f t="shared" si="25"/>
        <v>13945.400000000001</v>
      </c>
      <c r="X129" s="57">
        <f t="shared" si="26"/>
        <v>110.59999999999854</v>
      </c>
      <c r="Y129" s="77">
        <v>13517.1</v>
      </c>
      <c r="Z129" s="59">
        <v>13517.1</v>
      </c>
      <c r="AA129" s="56">
        <f t="shared" si="27"/>
        <v>0</v>
      </c>
      <c r="AB129" s="59">
        <v>538.89999999999964</v>
      </c>
      <c r="AC129" s="59">
        <v>428.30000000000035</v>
      </c>
      <c r="AD129" s="56">
        <f t="shared" si="28"/>
        <v>110.59999999999928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 ht="14.25">
      <c r="A130" s="33">
        <v>110</v>
      </c>
      <c r="B130" s="82" t="s">
        <v>146</v>
      </c>
      <c r="C130" s="67">
        <v>64.599999999999625</v>
      </c>
      <c r="D130" s="55">
        <f t="shared" si="16"/>
        <v>7097.3</v>
      </c>
      <c r="E130" s="56">
        <f t="shared" si="17"/>
        <v>7097.3</v>
      </c>
      <c r="F130" s="57">
        <f t="shared" si="18"/>
        <v>0</v>
      </c>
      <c r="G130" s="72"/>
      <c r="H130" s="59"/>
      <c r="I130" s="62">
        <f t="shared" si="19"/>
        <v>0</v>
      </c>
      <c r="J130" s="59"/>
      <c r="K130" s="59"/>
      <c r="L130" s="62">
        <f t="shared" si="20"/>
        <v>0</v>
      </c>
      <c r="M130" s="59">
        <v>0</v>
      </c>
      <c r="N130" s="59">
        <v>0</v>
      </c>
      <c r="O130" s="62">
        <f t="shared" si="21"/>
        <v>0</v>
      </c>
      <c r="P130" s="59">
        <v>7097.3</v>
      </c>
      <c r="Q130" s="59">
        <v>7097.3</v>
      </c>
      <c r="R130" s="62">
        <f t="shared" si="22"/>
        <v>0</v>
      </c>
      <c r="S130" s="59"/>
      <c r="T130" s="59"/>
      <c r="U130" s="64">
        <f t="shared" si="23"/>
        <v>0</v>
      </c>
      <c r="V130" s="55">
        <f t="shared" si="24"/>
        <v>7097.3</v>
      </c>
      <c r="W130" s="56">
        <f t="shared" si="25"/>
        <v>6467.8</v>
      </c>
      <c r="X130" s="57">
        <f t="shared" si="26"/>
        <v>629.5</v>
      </c>
      <c r="Y130" s="77">
        <v>6372.6</v>
      </c>
      <c r="Z130" s="59">
        <v>6372.6</v>
      </c>
      <c r="AA130" s="56">
        <f t="shared" si="27"/>
        <v>0</v>
      </c>
      <c r="AB130" s="59">
        <v>724.69999999999982</v>
      </c>
      <c r="AC130" s="59">
        <v>95.199999999999818</v>
      </c>
      <c r="AD130" s="56">
        <f t="shared" si="28"/>
        <v>629.5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4.25">
      <c r="A131" s="33">
        <v>111</v>
      </c>
      <c r="B131" s="84" t="s">
        <v>147</v>
      </c>
      <c r="C131" s="67">
        <v>46</v>
      </c>
      <c r="D131" s="55">
        <f t="shared" si="16"/>
        <v>13750.5</v>
      </c>
      <c r="E131" s="56">
        <f t="shared" si="17"/>
        <v>13750.5</v>
      </c>
      <c r="F131" s="57">
        <f t="shared" si="18"/>
        <v>0</v>
      </c>
      <c r="G131" s="72"/>
      <c r="H131" s="59"/>
      <c r="I131" s="62">
        <f t="shared" si="19"/>
        <v>0</v>
      </c>
      <c r="J131" s="59"/>
      <c r="K131" s="59"/>
      <c r="L131" s="62">
        <f t="shared" si="20"/>
        <v>0</v>
      </c>
      <c r="M131" s="59">
        <v>0</v>
      </c>
      <c r="N131" s="59">
        <v>0</v>
      </c>
      <c r="O131" s="62">
        <f t="shared" si="21"/>
        <v>0</v>
      </c>
      <c r="P131" s="59">
        <v>13750.5</v>
      </c>
      <c r="Q131" s="59">
        <v>13750.5</v>
      </c>
      <c r="R131" s="62">
        <f t="shared" si="22"/>
        <v>0</v>
      </c>
      <c r="S131" s="59"/>
      <c r="T131" s="59"/>
      <c r="U131" s="64">
        <f t="shared" si="23"/>
        <v>0</v>
      </c>
      <c r="V131" s="55">
        <f t="shared" si="24"/>
        <v>13750.5</v>
      </c>
      <c r="W131" s="56">
        <f t="shared" si="25"/>
        <v>13412.7</v>
      </c>
      <c r="X131" s="57">
        <f t="shared" si="26"/>
        <v>337.79999999999927</v>
      </c>
      <c r="Y131" s="77">
        <v>12990.4</v>
      </c>
      <c r="Z131" s="59">
        <v>12990.4</v>
      </c>
      <c r="AA131" s="56">
        <f t="shared" si="27"/>
        <v>0</v>
      </c>
      <c r="AB131" s="59">
        <v>760.10000000000036</v>
      </c>
      <c r="AC131" s="59">
        <v>422.30000000000109</v>
      </c>
      <c r="AD131" s="56">
        <f t="shared" si="28"/>
        <v>337.79999999999927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4.25">
      <c r="A132" s="33">
        <v>112</v>
      </c>
      <c r="B132" s="82" t="s">
        <v>148</v>
      </c>
      <c r="C132" s="67">
        <v>239.80000000000018</v>
      </c>
      <c r="D132" s="55">
        <f t="shared" si="16"/>
        <v>28627.100000000002</v>
      </c>
      <c r="E132" s="56">
        <f t="shared" si="17"/>
        <v>28627.100000000002</v>
      </c>
      <c r="F132" s="57">
        <f t="shared" si="18"/>
        <v>0</v>
      </c>
      <c r="G132" s="72"/>
      <c r="H132" s="59"/>
      <c r="I132" s="62">
        <f t="shared" si="19"/>
        <v>0</v>
      </c>
      <c r="J132" s="59"/>
      <c r="K132" s="59"/>
      <c r="L132" s="62">
        <f t="shared" si="20"/>
        <v>0</v>
      </c>
      <c r="M132" s="59">
        <v>87.9</v>
      </c>
      <c r="N132" s="59">
        <v>87.9</v>
      </c>
      <c r="O132" s="62">
        <f t="shared" si="21"/>
        <v>0</v>
      </c>
      <c r="P132" s="59">
        <v>28539.200000000001</v>
      </c>
      <c r="Q132" s="59">
        <v>28539.200000000001</v>
      </c>
      <c r="R132" s="62">
        <f t="shared" si="22"/>
        <v>0</v>
      </c>
      <c r="S132" s="59"/>
      <c r="T132" s="59"/>
      <c r="U132" s="64">
        <f t="shared" si="23"/>
        <v>0</v>
      </c>
      <c r="V132" s="55">
        <f t="shared" si="24"/>
        <v>28627.100000000002</v>
      </c>
      <c r="W132" s="56">
        <f t="shared" si="25"/>
        <v>28627.100000000002</v>
      </c>
      <c r="X132" s="57">
        <f t="shared" si="26"/>
        <v>0</v>
      </c>
      <c r="Y132" s="77">
        <v>27208.3</v>
      </c>
      <c r="Z132" s="59">
        <v>27208.3</v>
      </c>
      <c r="AA132" s="56">
        <f t="shared" si="27"/>
        <v>0</v>
      </c>
      <c r="AB132" s="59">
        <v>1418.8000000000029</v>
      </c>
      <c r="AC132" s="59">
        <v>1418.8000000000029</v>
      </c>
      <c r="AD132" s="56">
        <f t="shared" si="28"/>
        <v>0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 ht="14.25">
      <c r="A133" s="33">
        <v>113</v>
      </c>
      <c r="B133" s="85" t="s">
        <v>149</v>
      </c>
      <c r="C133" s="67">
        <v>5964.7</v>
      </c>
      <c r="D133" s="55">
        <f t="shared" si="16"/>
        <v>18096.099999999999</v>
      </c>
      <c r="E133" s="56">
        <f t="shared" si="17"/>
        <v>18096.099999999999</v>
      </c>
      <c r="F133" s="57">
        <f t="shared" si="18"/>
        <v>0</v>
      </c>
      <c r="G133" s="72"/>
      <c r="H133" s="59"/>
      <c r="I133" s="62">
        <f t="shared" si="19"/>
        <v>0</v>
      </c>
      <c r="J133" s="59"/>
      <c r="K133" s="59"/>
      <c r="L133" s="62">
        <f t="shared" si="20"/>
        <v>0</v>
      </c>
      <c r="M133" s="59"/>
      <c r="N133" s="59"/>
      <c r="O133" s="62">
        <f t="shared" si="21"/>
        <v>0</v>
      </c>
      <c r="P133" s="59">
        <v>18096.099999999999</v>
      </c>
      <c r="Q133" s="59">
        <v>18096.099999999999</v>
      </c>
      <c r="R133" s="62">
        <f t="shared" si="22"/>
        <v>0</v>
      </c>
      <c r="S133" s="59"/>
      <c r="T133" s="59"/>
      <c r="U133" s="64">
        <f t="shared" si="23"/>
        <v>0</v>
      </c>
      <c r="V133" s="55">
        <f t="shared" si="24"/>
        <v>18096.099999999999</v>
      </c>
      <c r="W133" s="56">
        <f t="shared" si="25"/>
        <v>18096.099999999999</v>
      </c>
      <c r="X133" s="57">
        <f t="shared" si="26"/>
        <v>0</v>
      </c>
      <c r="Y133" s="77">
        <v>17558.900000000001</v>
      </c>
      <c r="Z133" s="59">
        <v>17558.900000000001</v>
      </c>
      <c r="AA133" s="56">
        <f t="shared" si="27"/>
        <v>0</v>
      </c>
      <c r="AB133" s="59">
        <v>537.19999999999709</v>
      </c>
      <c r="AC133" s="59">
        <v>537.19999999999709</v>
      </c>
      <c r="AD133" s="56">
        <f t="shared" si="28"/>
        <v>0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4.25">
      <c r="A134" s="33">
        <v>114</v>
      </c>
      <c r="B134" s="85" t="s">
        <v>150</v>
      </c>
      <c r="C134" s="67">
        <v>3651.1999999999971</v>
      </c>
      <c r="D134" s="55">
        <f t="shared" si="16"/>
        <v>27738.2</v>
      </c>
      <c r="E134" s="56">
        <f t="shared" si="17"/>
        <v>27738.2</v>
      </c>
      <c r="F134" s="57">
        <f t="shared" si="18"/>
        <v>0</v>
      </c>
      <c r="G134" s="72"/>
      <c r="H134" s="59"/>
      <c r="I134" s="62">
        <f t="shared" si="19"/>
        <v>0</v>
      </c>
      <c r="J134" s="59"/>
      <c r="K134" s="59"/>
      <c r="L134" s="62">
        <f t="shared" si="20"/>
        <v>0</v>
      </c>
      <c r="M134" s="59"/>
      <c r="N134" s="59"/>
      <c r="O134" s="62">
        <f t="shared" si="21"/>
        <v>0</v>
      </c>
      <c r="P134" s="59">
        <v>27738.2</v>
      </c>
      <c r="Q134" s="59">
        <v>27738.2</v>
      </c>
      <c r="R134" s="62">
        <f t="shared" si="22"/>
        <v>0</v>
      </c>
      <c r="S134" s="59"/>
      <c r="T134" s="59"/>
      <c r="U134" s="64">
        <f t="shared" si="23"/>
        <v>0</v>
      </c>
      <c r="V134" s="55">
        <f t="shared" si="24"/>
        <v>27738.2</v>
      </c>
      <c r="W134" s="56">
        <f t="shared" si="25"/>
        <v>26861.199999999997</v>
      </c>
      <c r="X134" s="57">
        <f t="shared" si="26"/>
        <v>877.00000000000364</v>
      </c>
      <c r="Y134" s="77">
        <v>25230.1</v>
      </c>
      <c r="Z134" s="59">
        <v>25230.1</v>
      </c>
      <c r="AA134" s="56">
        <f t="shared" si="27"/>
        <v>0</v>
      </c>
      <c r="AB134" s="59">
        <v>2508.1000000000022</v>
      </c>
      <c r="AC134" s="59">
        <v>1631.1</v>
      </c>
      <c r="AD134" s="56">
        <f t="shared" si="28"/>
        <v>877.00000000000227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27">
      <c r="A135" s="33">
        <v>115</v>
      </c>
      <c r="B135" s="85" t="s">
        <v>151</v>
      </c>
      <c r="C135" s="67">
        <v>57.999999999999545</v>
      </c>
      <c r="D135" s="55">
        <f t="shared" si="16"/>
        <v>1995.5</v>
      </c>
      <c r="E135" s="56">
        <f t="shared" si="17"/>
        <v>1995.5</v>
      </c>
      <c r="F135" s="57">
        <f t="shared" si="18"/>
        <v>0</v>
      </c>
      <c r="G135" s="72"/>
      <c r="H135" s="59"/>
      <c r="I135" s="62">
        <f t="shared" si="19"/>
        <v>0</v>
      </c>
      <c r="J135" s="59"/>
      <c r="K135" s="59"/>
      <c r="L135" s="62">
        <f t="shared" si="20"/>
        <v>0</v>
      </c>
      <c r="M135" s="59"/>
      <c r="N135" s="59"/>
      <c r="O135" s="62">
        <f t="shared" si="21"/>
        <v>0</v>
      </c>
      <c r="P135" s="59">
        <v>1995.5</v>
      </c>
      <c r="Q135" s="59">
        <v>1995.5</v>
      </c>
      <c r="R135" s="62">
        <f t="shared" si="22"/>
        <v>0</v>
      </c>
      <c r="S135" s="59"/>
      <c r="T135" s="59"/>
      <c r="U135" s="64">
        <f t="shared" si="23"/>
        <v>0</v>
      </c>
      <c r="V135" s="55">
        <f t="shared" si="24"/>
        <v>1995.5</v>
      </c>
      <c r="W135" s="56">
        <f t="shared" si="25"/>
        <v>1995.5</v>
      </c>
      <c r="X135" s="57">
        <f t="shared" si="26"/>
        <v>0</v>
      </c>
      <c r="Y135" s="77">
        <v>1982.7</v>
      </c>
      <c r="Z135" s="59">
        <v>1982.7</v>
      </c>
      <c r="AA135" s="56">
        <f t="shared" si="27"/>
        <v>0</v>
      </c>
      <c r="AB135" s="59">
        <v>12.799999999999955</v>
      </c>
      <c r="AC135" s="59">
        <v>12.799999999999955</v>
      </c>
      <c r="AD135" s="56">
        <f t="shared" si="28"/>
        <v>0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5" t="s">
        <v>152</v>
      </c>
      <c r="C136" s="67">
        <v>4861.2999999999993</v>
      </c>
      <c r="D136" s="55">
        <f t="shared" si="16"/>
        <v>9536.5</v>
      </c>
      <c r="E136" s="56">
        <f t="shared" si="17"/>
        <v>9536.5</v>
      </c>
      <c r="F136" s="57">
        <f t="shared" si="18"/>
        <v>0</v>
      </c>
      <c r="G136" s="72"/>
      <c r="H136" s="59"/>
      <c r="I136" s="62">
        <f t="shared" si="19"/>
        <v>0</v>
      </c>
      <c r="J136" s="59"/>
      <c r="K136" s="59"/>
      <c r="L136" s="62">
        <f t="shared" si="20"/>
        <v>0</v>
      </c>
      <c r="M136" s="59"/>
      <c r="N136" s="59"/>
      <c r="O136" s="62">
        <f t="shared" si="21"/>
        <v>0</v>
      </c>
      <c r="P136" s="59">
        <v>9536.5</v>
      </c>
      <c r="Q136" s="59">
        <v>9536.5</v>
      </c>
      <c r="R136" s="62">
        <f t="shared" si="22"/>
        <v>0</v>
      </c>
      <c r="S136" s="59"/>
      <c r="T136" s="59"/>
      <c r="U136" s="64">
        <f t="shared" si="23"/>
        <v>0</v>
      </c>
      <c r="V136" s="55">
        <f t="shared" si="24"/>
        <v>9536.5</v>
      </c>
      <c r="W136" s="56">
        <f t="shared" si="25"/>
        <v>9536.5</v>
      </c>
      <c r="X136" s="57">
        <f t="shared" si="26"/>
        <v>0</v>
      </c>
      <c r="Y136" s="77">
        <v>8654.5</v>
      </c>
      <c r="Z136" s="59">
        <v>8654.5</v>
      </c>
      <c r="AA136" s="56">
        <f t="shared" si="27"/>
        <v>0</v>
      </c>
      <c r="AB136" s="59">
        <v>882</v>
      </c>
      <c r="AC136" s="59">
        <v>882</v>
      </c>
      <c r="AD136" s="56">
        <f t="shared" si="28"/>
        <v>0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27">
      <c r="A137" s="33">
        <v>117</v>
      </c>
      <c r="B137" s="85" t="s">
        <v>153</v>
      </c>
      <c r="C137" s="67">
        <v>0</v>
      </c>
      <c r="D137" s="55">
        <f t="shared" si="16"/>
        <v>47456.2</v>
      </c>
      <c r="E137" s="56">
        <f t="shared" si="17"/>
        <v>47456.2</v>
      </c>
      <c r="F137" s="57">
        <f t="shared" si="18"/>
        <v>0</v>
      </c>
      <c r="G137" s="72"/>
      <c r="H137" s="59"/>
      <c r="I137" s="62">
        <f t="shared" si="19"/>
        <v>0</v>
      </c>
      <c r="J137" s="59"/>
      <c r="K137" s="59"/>
      <c r="L137" s="62">
        <f t="shared" si="20"/>
        <v>0</v>
      </c>
      <c r="M137" s="59"/>
      <c r="N137" s="59"/>
      <c r="O137" s="62">
        <f t="shared" si="21"/>
        <v>0</v>
      </c>
      <c r="P137" s="59">
        <v>47456.2</v>
      </c>
      <c r="Q137" s="59">
        <v>47456.2</v>
      </c>
      <c r="R137" s="62">
        <f t="shared" si="22"/>
        <v>0</v>
      </c>
      <c r="S137" s="59"/>
      <c r="T137" s="59"/>
      <c r="U137" s="64">
        <f t="shared" si="23"/>
        <v>0</v>
      </c>
      <c r="V137" s="55">
        <f t="shared" si="24"/>
        <v>47456.2</v>
      </c>
      <c r="W137" s="56">
        <f t="shared" si="25"/>
        <v>45781.2</v>
      </c>
      <c r="X137" s="57">
        <f t="shared" si="26"/>
        <v>1675</v>
      </c>
      <c r="Y137" s="77">
        <v>44145.8</v>
      </c>
      <c r="Z137" s="59">
        <v>44145.8</v>
      </c>
      <c r="AA137" s="56">
        <f t="shared" si="27"/>
        <v>0</v>
      </c>
      <c r="AB137" s="59">
        <v>3310.3999999999942</v>
      </c>
      <c r="AC137" s="59">
        <v>1635.3999999999978</v>
      </c>
      <c r="AD137" s="56">
        <f t="shared" si="28"/>
        <v>1674.9999999999964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5" t="s">
        <v>154</v>
      </c>
      <c r="C138" s="67">
        <v>63.699999999999818</v>
      </c>
      <c r="D138" s="55">
        <f t="shared" si="16"/>
        <v>8318.4</v>
      </c>
      <c r="E138" s="56">
        <f t="shared" si="17"/>
        <v>8318.4</v>
      </c>
      <c r="F138" s="57">
        <f t="shared" si="18"/>
        <v>0</v>
      </c>
      <c r="G138" s="72">
        <v>8318.4</v>
      </c>
      <c r="H138" s="59">
        <v>8318.4</v>
      </c>
      <c r="I138" s="62">
        <f t="shared" si="19"/>
        <v>0</v>
      </c>
      <c r="J138" s="59"/>
      <c r="K138" s="59"/>
      <c r="L138" s="62">
        <f t="shared" si="20"/>
        <v>0</v>
      </c>
      <c r="M138" s="59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8318.4</v>
      </c>
      <c r="W138" s="56">
        <f t="shared" si="25"/>
        <v>8300.6</v>
      </c>
      <c r="X138" s="57">
        <f t="shared" si="26"/>
        <v>17.799999999999272</v>
      </c>
      <c r="Y138" s="77">
        <v>6466.6</v>
      </c>
      <c r="Z138" s="59">
        <v>6466.6</v>
      </c>
      <c r="AA138" s="56">
        <f t="shared" si="27"/>
        <v>0</v>
      </c>
      <c r="AB138" s="59">
        <v>1851.8</v>
      </c>
      <c r="AC138" s="59">
        <v>1834</v>
      </c>
      <c r="AD138" s="56">
        <f t="shared" si="28"/>
        <v>17.799999999999955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27">
      <c r="A139" s="33">
        <v>119</v>
      </c>
      <c r="B139" s="85" t="s">
        <v>155</v>
      </c>
      <c r="C139" s="67">
        <v>279.69999999999982</v>
      </c>
      <c r="D139" s="55">
        <f t="shared" si="16"/>
        <v>11601.1</v>
      </c>
      <c r="E139" s="56">
        <f t="shared" si="17"/>
        <v>11601.1</v>
      </c>
      <c r="F139" s="57">
        <f t="shared" si="18"/>
        <v>0</v>
      </c>
      <c r="G139" s="72">
        <v>11601.1</v>
      </c>
      <c r="H139" s="59">
        <v>11601.1</v>
      </c>
      <c r="I139" s="62">
        <f t="shared" si="19"/>
        <v>0</v>
      </c>
      <c r="J139" s="59"/>
      <c r="K139" s="59"/>
      <c r="L139" s="62">
        <f t="shared" si="20"/>
        <v>0</v>
      </c>
      <c r="M139" s="59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11601.099999999999</v>
      </c>
      <c r="W139" s="56">
        <f t="shared" si="25"/>
        <v>11548.8</v>
      </c>
      <c r="X139" s="57">
        <f t="shared" si="26"/>
        <v>52.299999999999272</v>
      </c>
      <c r="Y139" s="77">
        <v>8459.7999999999993</v>
      </c>
      <c r="Z139" s="59">
        <v>8459.7999999999993</v>
      </c>
      <c r="AA139" s="56">
        <f t="shared" si="27"/>
        <v>0</v>
      </c>
      <c r="AB139" s="59">
        <v>3141.3</v>
      </c>
      <c r="AC139" s="59">
        <v>3089</v>
      </c>
      <c r="AD139" s="56">
        <f t="shared" si="28"/>
        <v>52.300000000000182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27">
      <c r="A140" s="33">
        <v>120</v>
      </c>
      <c r="B140" s="85" t="s">
        <v>156</v>
      </c>
      <c r="C140" s="67">
        <v>71.199999999999818</v>
      </c>
      <c r="D140" s="55">
        <f t="shared" si="16"/>
        <v>10817.6</v>
      </c>
      <c r="E140" s="56">
        <f t="shared" si="17"/>
        <v>10817.6</v>
      </c>
      <c r="F140" s="57">
        <f t="shared" si="18"/>
        <v>0</v>
      </c>
      <c r="G140" s="72">
        <v>10817.6</v>
      </c>
      <c r="H140" s="59">
        <v>10817.6</v>
      </c>
      <c r="I140" s="62">
        <f t="shared" si="19"/>
        <v>0</v>
      </c>
      <c r="J140" s="59"/>
      <c r="K140" s="59"/>
      <c r="L140" s="62">
        <f t="shared" si="20"/>
        <v>0</v>
      </c>
      <c r="M140" s="59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10817.6</v>
      </c>
      <c r="W140" s="56">
        <f t="shared" si="25"/>
        <v>10817.6</v>
      </c>
      <c r="X140" s="57">
        <f t="shared" si="26"/>
        <v>0</v>
      </c>
      <c r="Y140" s="77">
        <v>9239</v>
      </c>
      <c r="Z140" s="59">
        <v>9239</v>
      </c>
      <c r="AA140" s="56">
        <f t="shared" si="27"/>
        <v>0</v>
      </c>
      <c r="AB140" s="59">
        <v>1578.6</v>
      </c>
      <c r="AC140" s="59">
        <v>1578.6</v>
      </c>
      <c r="AD140" s="56">
        <f t="shared" si="28"/>
        <v>0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27">
      <c r="A141" s="33">
        <v>121</v>
      </c>
      <c r="B141" s="85" t="s">
        <v>157</v>
      </c>
      <c r="C141" s="67">
        <v>111.29999999999973</v>
      </c>
      <c r="D141" s="55">
        <f t="shared" si="16"/>
        <v>12402.9</v>
      </c>
      <c r="E141" s="56">
        <f t="shared" si="17"/>
        <v>12402.9</v>
      </c>
      <c r="F141" s="57">
        <f t="shared" si="18"/>
        <v>0</v>
      </c>
      <c r="G141" s="72">
        <v>12402.9</v>
      </c>
      <c r="H141" s="59">
        <v>12402.9</v>
      </c>
      <c r="I141" s="62">
        <f t="shared" si="19"/>
        <v>0</v>
      </c>
      <c r="J141" s="59"/>
      <c r="K141" s="59"/>
      <c r="L141" s="62">
        <f t="shared" si="20"/>
        <v>0</v>
      </c>
      <c r="M141" s="59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12402.9</v>
      </c>
      <c r="W141" s="56">
        <f t="shared" si="25"/>
        <v>12402.9</v>
      </c>
      <c r="X141" s="57">
        <f t="shared" si="26"/>
        <v>0</v>
      </c>
      <c r="Y141" s="77">
        <v>10911.3</v>
      </c>
      <c r="Z141" s="59">
        <v>10911.3</v>
      </c>
      <c r="AA141" s="56">
        <f t="shared" si="27"/>
        <v>0</v>
      </c>
      <c r="AB141" s="59">
        <v>1491.6</v>
      </c>
      <c r="AC141" s="59">
        <v>1491.6</v>
      </c>
      <c r="AD141" s="56">
        <f t="shared" si="28"/>
        <v>0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40.5">
      <c r="A142" s="33">
        <v>122</v>
      </c>
      <c r="B142" s="85" t="s">
        <v>158</v>
      </c>
      <c r="C142" s="67">
        <v>62.099999999999909</v>
      </c>
      <c r="D142" s="55">
        <f t="shared" si="16"/>
        <v>18285.3</v>
      </c>
      <c r="E142" s="56">
        <f t="shared" si="17"/>
        <v>18285.3</v>
      </c>
      <c r="F142" s="57">
        <f t="shared" si="18"/>
        <v>0</v>
      </c>
      <c r="G142" s="72">
        <v>18285.3</v>
      </c>
      <c r="H142" s="59">
        <v>18285.3</v>
      </c>
      <c r="I142" s="62">
        <f t="shared" si="19"/>
        <v>0</v>
      </c>
      <c r="J142" s="59"/>
      <c r="K142" s="59"/>
      <c r="L142" s="62">
        <f t="shared" si="20"/>
        <v>0</v>
      </c>
      <c r="M142" s="59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18285.300000000003</v>
      </c>
      <c r="W142" s="56">
        <f t="shared" si="25"/>
        <v>18285.300000000003</v>
      </c>
      <c r="X142" s="57">
        <f t="shared" si="26"/>
        <v>0</v>
      </c>
      <c r="Y142" s="77">
        <v>16733.900000000001</v>
      </c>
      <c r="Z142" s="59">
        <v>16733.900000000001</v>
      </c>
      <c r="AA142" s="56">
        <f t="shared" si="27"/>
        <v>0</v>
      </c>
      <c r="AB142" s="59">
        <v>1551.4</v>
      </c>
      <c r="AC142" s="59">
        <v>1551.4</v>
      </c>
      <c r="AD142" s="56">
        <f t="shared" si="28"/>
        <v>0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40.5">
      <c r="A143" s="33">
        <v>123</v>
      </c>
      <c r="B143" s="85" t="s">
        <v>159</v>
      </c>
      <c r="C143" s="67">
        <v>977.70000000000027</v>
      </c>
      <c r="D143" s="55">
        <f t="shared" si="16"/>
        <v>17169.2</v>
      </c>
      <c r="E143" s="56">
        <f t="shared" si="17"/>
        <v>17169.2</v>
      </c>
      <c r="F143" s="57">
        <f t="shared" si="18"/>
        <v>0</v>
      </c>
      <c r="G143" s="72">
        <v>17169.2</v>
      </c>
      <c r="H143" s="59">
        <v>17169.2</v>
      </c>
      <c r="I143" s="62">
        <f t="shared" si="19"/>
        <v>0</v>
      </c>
      <c r="J143" s="59"/>
      <c r="K143" s="59"/>
      <c r="L143" s="62">
        <f t="shared" si="20"/>
        <v>0</v>
      </c>
      <c r="M143" s="59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17169.2</v>
      </c>
      <c r="W143" s="56">
        <f t="shared" si="25"/>
        <v>17169.2</v>
      </c>
      <c r="X143" s="57">
        <f t="shared" si="26"/>
        <v>0</v>
      </c>
      <c r="Y143" s="77">
        <v>15180.6</v>
      </c>
      <c r="Z143" s="59">
        <v>15180.6</v>
      </c>
      <c r="AA143" s="56">
        <f t="shared" si="27"/>
        <v>0</v>
      </c>
      <c r="AB143" s="59">
        <v>1988.6</v>
      </c>
      <c r="AC143" s="59">
        <v>1988.6</v>
      </c>
      <c r="AD143" s="56">
        <f t="shared" si="28"/>
        <v>0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27">
      <c r="A144" s="33">
        <v>124</v>
      </c>
      <c r="B144" s="85" t="s">
        <v>160</v>
      </c>
      <c r="C144" s="67">
        <v>105.69999999999982</v>
      </c>
      <c r="D144" s="55">
        <f t="shared" si="16"/>
        <v>10056.9</v>
      </c>
      <c r="E144" s="56">
        <f t="shared" si="17"/>
        <v>10056.9</v>
      </c>
      <c r="F144" s="57">
        <f t="shared" si="18"/>
        <v>0</v>
      </c>
      <c r="G144" s="72">
        <v>10056.9</v>
      </c>
      <c r="H144" s="59">
        <v>10056.9</v>
      </c>
      <c r="I144" s="62">
        <f t="shared" si="19"/>
        <v>0</v>
      </c>
      <c r="J144" s="59"/>
      <c r="K144" s="59"/>
      <c r="L144" s="62">
        <f t="shared" si="20"/>
        <v>0</v>
      </c>
      <c r="M144" s="59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10056.900000000001</v>
      </c>
      <c r="W144" s="56">
        <f t="shared" si="25"/>
        <v>10056.900000000001</v>
      </c>
      <c r="X144" s="57">
        <f t="shared" si="26"/>
        <v>0</v>
      </c>
      <c r="Y144" s="77">
        <v>8496.7000000000007</v>
      </c>
      <c r="Z144" s="59">
        <v>8496.7000000000007</v>
      </c>
      <c r="AA144" s="56">
        <f t="shared" si="27"/>
        <v>0</v>
      </c>
      <c r="AB144" s="59">
        <v>1560.2</v>
      </c>
      <c r="AC144" s="59">
        <v>1560.2</v>
      </c>
      <c r="AD144" s="56">
        <f t="shared" si="28"/>
        <v>0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27">
      <c r="A145" s="33">
        <v>125</v>
      </c>
      <c r="B145" s="85" t="s">
        <v>161</v>
      </c>
      <c r="C145" s="67">
        <v>68</v>
      </c>
      <c r="D145" s="55">
        <f t="shared" si="16"/>
        <v>16532</v>
      </c>
      <c r="E145" s="56">
        <f t="shared" si="17"/>
        <v>16532</v>
      </c>
      <c r="F145" s="57">
        <f t="shared" si="18"/>
        <v>0</v>
      </c>
      <c r="G145" s="72">
        <v>16532</v>
      </c>
      <c r="H145" s="59">
        <v>16532</v>
      </c>
      <c r="I145" s="62">
        <f t="shared" si="19"/>
        <v>0</v>
      </c>
      <c r="J145" s="59"/>
      <c r="K145" s="59"/>
      <c r="L145" s="62">
        <f t="shared" si="20"/>
        <v>0</v>
      </c>
      <c r="M145" s="59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16532</v>
      </c>
      <c r="W145" s="56">
        <f t="shared" si="25"/>
        <v>16532</v>
      </c>
      <c r="X145" s="57">
        <f t="shared" si="26"/>
        <v>0</v>
      </c>
      <c r="Y145" s="77">
        <v>12704</v>
      </c>
      <c r="Z145" s="59">
        <v>12704</v>
      </c>
      <c r="AA145" s="56">
        <f t="shared" si="27"/>
        <v>0</v>
      </c>
      <c r="AB145" s="59">
        <v>3828</v>
      </c>
      <c r="AC145" s="59">
        <v>3828</v>
      </c>
      <c r="AD145" s="56">
        <f t="shared" si="28"/>
        <v>0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40.5">
      <c r="A146" s="33">
        <v>126</v>
      </c>
      <c r="B146" s="85" t="s">
        <v>162</v>
      </c>
      <c r="C146" s="67">
        <v>29</v>
      </c>
      <c r="D146" s="55">
        <f t="shared" si="16"/>
        <v>15570</v>
      </c>
      <c r="E146" s="56">
        <f t="shared" si="17"/>
        <v>15570</v>
      </c>
      <c r="F146" s="57">
        <f t="shared" si="18"/>
        <v>0</v>
      </c>
      <c r="G146" s="72">
        <v>15570</v>
      </c>
      <c r="H146" s="59">
        <v>15570</v>
      </c>
      <c r="I146" s="62">
        <f t="shared" si="19"/>
        <v>0</v>
      </c>
      <c r="J146" s="59"/>
      <c r="K146" s="59"/>
      <c r="L146" s="62">
        <f t="shared" si="20"/>
        <v>0</v>
      </c>
      <c r="M146" s="59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15570</v>
      </c>
      <c r="W146" s="56">
        <f t="shared" si="25"/>
        <v>15570</v>
      </c>
      <c r="X146" s="57">
        <f t="shared" si="26"/>
        <v>0</v>
      </c>
      <c r="Y146" s="77">
        <v>12436</v>
      </c>
      <c r="Z146" s="59">
        <v>12436</v>
      </c>
      <c r="AA146" s="56">
        <f t="shared" si="27"/>
        <v>0</v>
      </c>
      <c r="AB146" s="59">
        <v>3134</v>
      </c>
      <c r="AC146" s="59">
        <v>3134</v>
      </c>
      <c r="AD146" s="56">
        <f t="shared" si="28"/>
        <v>0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40.5">
      <c r="A147" s="33">
        <v>127</v>
      </c>
      <c r="B147" s="85" t="s">
        <v>163</v>
      </c>
      <c r="C147" s="67">
        <v>82</v>
      </c>
      <c r="D147" s="55">
        <f t="shared" si="16"/>
        <v>16468</v>
      </c>
      <c r="E147" s="56">
        <f t="shared" si="17"/>
        <v>16468</v>
      </c>
      <c r="F147" s="57">
        <f t="shared" si="18"/>
        <v>0</v>
      </c>
      <c r="G147" s="72">
        <v>16468</v>
      </c>
      <c r="H147" s="59">
        <v>16468</v>
      </c>
      <c r="I147" s="62">
        <f t="shared" si="19"/>
        <v>0</v>
      </c>
      <c r="J147" s="59"/>
      <c r="K147" s="59"/>
      <c r="L147" s="62">
        <f t="shared" si="20"/>
        <v>0</v>
      </c>
      <c r="M147" s="59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16468</v>
      </c>
      <c r="W147" s="56">
        <f t="shared" si="25"/>
        <v>16468</v>
      </c>
      <c r="X147" s="57">
        <f t="shared" si="26"/>
        <v>0</v>
      </c>
      <c r="Y147" s="77">
        <v>13362</v>
      </c>
      <c r="Z147" s="59">
        <v>13362</v>
      </c>
      <c r="AA147" s="56">
        <f t="shared" si="27"/>
        <v>0</v>
      </c>
      <c r="AB147" s="59">
        <v>3106</v>
      </c>
      <c r="AC147" s="59">
        <v>3106</v>
      </c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8" t="s">
        <v>35</v>
      </c>
      <c r="C148" s="67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72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7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8" t="s">
        <v>35</v>
      </c>
      <c r="C149" s="67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72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7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8" t="s">
        <v>35</v>
      </c>
      <c r="C150" s="67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72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7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8" t="s">
        <v>35</v>
      </c>
      <c r="C151" s="67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72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7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8" t="s">
        <v>35</v>
      </c>
      <c r="C152" s="67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72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7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8" t="s">
        <v>35</v>
      </c>
      <c r="C153" s="67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72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7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8" t="s">
        <v>35</v>
      </c>
      <c r="C154" s="67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72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7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8" t="s">
        <v>35</v>
      </c>
      <c r="C155" s="67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72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7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8" t="s">
        <v>35</v>
      </c>
      <c r="C156" s="67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72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7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8" t="s">
        <v>35</v>
      </c>
      <c r="C157" s="67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72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7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8" t="s">
        <v>35</v>
      </c>
      <c r="C158" s="67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72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7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8" t="s">
        <v>35</v>
      </c>
      <c r="C159" s="67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72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7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8" t="s">
        <v>35</v>
      </c>
      <c r="C160" s="67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72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7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8" t="s">
        <v>35</v>
      </c>
      <c r="C161" s="67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72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7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8" t="s">
        <v>35</v>
      </c>
      <c r="C162" s="67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72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7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8" t="s">
        <v>35</v>
      </c>
      <c r="C163" s="67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72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7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8" t="s">
        <v>35</v>
      </c>
      <c r="C164" s="67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72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7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8" t="s">
        <v>35</v>
      </c>
      <c r="C165" s="67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72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7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8" t="s">
        <v>35</v>
      </c>
      <c r="C166" s="67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72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7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8" t="s">
        <v>35</v>
      </c>
      <c r="C167" s="67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72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7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8" t="s">
        <v>35</v>
      </c>
      <c r="C168" s="67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2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7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8" t="s">
        <v>35</v>
      </c>
      <c r="C169" s="67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2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7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8" t="s">
        <v>35</v>
      </c>
      <c r="C170" s="67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2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7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8" t="s">
        <v>35</v>
      </c>
      <c r="C171" s="67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2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7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8" t="s">
        <v>35</v>
      </c>
      <c r="C172" s="67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2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7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8" t="s">
        <v>35</v>
      </c>
      <c r="C173" s="67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2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7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8" t="s">
        <v>35</v>
      </c>
      <c r="C174" s="67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2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7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8" t="s">
        <v>35</v>
      </c>
      <c r="C175" s="67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2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7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8" t="s">
        <v>35</v>
      </c>
      <c r="C176" s="67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2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7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8" t="s">
        <v>35</v>
      </c>
      <c r="C177" s="67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2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7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8" t="s">
        <v>35</v>
      </c>
      <c r="C178" s="67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2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7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8" t="s">
        <v>35</v>
      </c>
      <c r="C179" s="67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2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7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8" t="s">
        <v>35</v>
      </c>
      <c r="C180" s="67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2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7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8" t="s">
        <v>35</v>
      </c>
      <c r="C181" s="67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2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7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8" t="s">
        <v>35</v>
      </c>
      <c r="C182" s="67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2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7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8" t="s">
        <v>35</v>
      </c>
      <c r="C183" s="67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2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7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8" t="s">
        <v>35</v>
      </c>
      <c r="C184" s="67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2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7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8" t="s">
        <v>35</v>
      </c>
      <c r="C185" s="67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2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7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8" t="s">
        <v>35</v>
      </c>
      <c r="C186" s="67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2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7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8" t="s">
        <v>35</v>
      </c>
      <c r="C187" s="67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2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7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8" t="s">
        <v>35</v>
      </c>
      <c r="C188" s="67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2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7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8" t="s">
        <v>35</v>
      </c>
      <c r="C189" s="67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2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7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8" t="s">
        <v>35</v>
      </c>
      <c r="C190" s="67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2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7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8" t="s">
        <v>35</v>
      </c>
      <c r="C191" s="67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2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7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8" t="s">
        <v>35</v>
      </c>
      <c r="C192" s="67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2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7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8" t="s">
        <v>35</v>
      </c>
      <c r="C193" s="67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2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7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8" t="s">
        <v>35</v>
      </c>
      <c r="C194" s="67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2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7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8" t="s">
        <v>35</v>
      </c>
      <c r="C195" s="67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2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7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8" t="s">
        <v>35</v>
      </c>
      <c r="C196" s="67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2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7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8" t="s">
        <v>35</v>
      </c>
      <c r="C197" s="67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2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7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8" t="s">
        <v>35</v>
      </c>
      <c r="C198" s="67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2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7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8" t="s">
        <v>35</v>
      </c>
      <c r="C199" s="67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2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7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8" t="s">
        <v>35</v>
      </c>
      <c r="C200" s="67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2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7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8" t="s">
        <v>35</v>
      </c>
      <c r="C201" s="67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2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7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8" t="s">
        <v>35</v>
      </c>
      <c r="C202" s="67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2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7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8" t="s">
        <v>35</v>
      </c>
      <c r="C203" s="67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2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7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8" t="s">
        <v>35</v>
      </c>
      <c r="C204" s="67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2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7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8" t="s">
        <v>35</v>
      </c>
      <c r="C205" s="67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2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7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8" t="s">
        <v>35</v>
      </c>
      <c r="C206" s="67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2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7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8" t="s">
        <v>35</v>
      </c>
      <c r="C207" s="67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2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7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8" t="s">
        <v>35</v>
      </c>
      <c r="C208" s="67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2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7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8" t="s">
        <v>35</v>
      </c>
      <c r="C209" s="67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2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7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8" t="s">
        <v>35</v>
      </c>
      <c r="C210" s="67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2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7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8" t="s">
        <v>35</v>
      </c>
      <c r="C211" s="67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2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7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8" t="s">
        <v>35</v>
      </c>
      <c r="C212" s="67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2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7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8" t="s">
        <v>35</v>
      </c>
      <c r="C213" s="67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2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7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8" t="s">
        <v>35</v>
      </c>
      <c r="C214" s="67"/>
      <c r="D214" s="55">
        <f t="shared" ref="D214:D250" si="46">SUM(G214+J214+M214+P214+S214)</f>
        <v>0</v>
      </c>
      <c r="E214" s="56">
        <f t="shared" ref="E214:E250" si="47">SUM(H214+K214+N214+Q214+T214)</f>
        <v>0</v>
      </c>
      <c r="F214" s="57">
        <f t="shared" ref="F214:F250" si="48">D214-E214</f>
        <v>0</v>
      </c>
      <c r="G214" s="72"/>
      <c r="H214" s="59"/>
      <c r="I214" s="62">
        <f t="shared" ref="I214:I250" si="49">G214-H214</f>
        <v>0</v>
      </c>
      <c r="J214" s="59"/>
      <c r="K214" s="59"/>
      <c r="L214" s="62">
        <f t="shared" ref="L214:L250" si="50">J214-K214</f>
        <v>0</v>
      </c>
      <c r="M214" s="59"/>
      <c r="N214" s="59"/>
      <c r="O214" s="62">
        <f t="shared" ref="O214:O250" si="51">M214-N214</f>
        <v>0</v>
      </c>
      <c r="P214" s="59"/>
      <c r="Q214" s="59"/>
      <c r="R214" s="62">
        <f t="shared" ref="R214:R250" si="52">P214-Q214</f>
        <v>0</v>
      </c>
      <c r="S214" s="59"/>
      <c r="T214" s="59"/>
      <c r="U214" s="64">
        <f t="shared" ref="U214:U250" si="53">S214-T214</f>
        <v>0</v>
      </c>
      <c r="V214" s="55">
        <f t="shared" ref="V214:V250" si="54">SUM(Y214+AB214+AE214+AH214)</f>
        <v>0</v>
      </c>
      <c r="W214" s="56">
        <f t="shared" ref="W214:W250" si="55">SUM(Z214+AC214+AF214+AI214)</f>
        <v>0</v>
      </c>
      <c r="X214" s="57">
        <f t="shared" ref="X214:X250" si="56">V214-W214</f>
        <v>0</v>
      </c>
      <c r="Y214" s="77"/>
      <c r="Z214" s="59"/>
      <c r="AA214" s="56">
        <f t="shared" ref="AA214:AA250" si="57">Y214-Z214</f>
        <v>0</v>
      </c>
      <c r="AB214" s="59"/>
      <c r="AC214" s="59"/>
      <c r="AD214" s="56">
        <f t="shared" ref="AD214:AD250" si="58">AB214-AC214</f>
        <v>0</v>
      </c>
      <c r="AE214" s="59"/>
      <c r="AF214" s="59"/>
      <c r="AG214" s="56">
        <f t="shared" ref="AG214:AG250" si="59">AE214-AF214</f>
        <v>0</v>
      </c>
      <c r="AH214" s="59"/>
      <c r="AI214" s="59"/>
      <c r="AJ214" s="57">
        <f t="shared" ref="AJ214:AJ250" si="60">AH214-AI214</f>
        <v>0</v>
      </c>
    </row>
    <row r="215" spans="1:36" ht="14.25">
      <c r="A215" s="33">
        <v>195</v>
      </c>
      <c r="B215" s="68" t="s">
        <v>35</v>
      </c>
      <c r="C215" s="67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2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7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8" t="s">
        <v>35</v>
      </c>
      <c r="C216" s="67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2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7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8" t="s">
        <v>35</v>
      </c>
      <c r="C217" s="67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2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7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8" t="s">
        <v>35</v>
      </c>
      <c r="C218" s="67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2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7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8" t="s">
        <v>35</v>
      </c>
      <c r="C219" s="67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2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7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8" t="s">
        <v>35</v>
      </c>
      <c r="C220" s="67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2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7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8" t="s">
        <v>35</v>
      </c>
      <c r="C221" s="67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2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7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8" t="s">
        <v>35</v>
      </c>
      <c r="C222" s="67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2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7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8" t="s">
        <v>35</v>
      </c>
      <c r="C223" s="67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2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7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8" t="s">
        <v>35</v>
      </c>
      <c r="C224" s="67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2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7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8" t="s">
        <v>35</v>
      </c>
      <c r="C225" s="67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2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7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8" t="s">
        <v>35</v>
      </c>
      <c r="C226" s="67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2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7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8" t="s">
        <v>35</v>
      </c>
      <c r="C227" s="67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2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7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8" t="s">
        <v>35</v>
      </c>
      <c r="C228" s="67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2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7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8" t="s">
        <v>35</v>
      </c>
      <c r="C229" s="67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2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7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8" t="s">
        <v>35</v>
      </c>
      <c r="C230" s="67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2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7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8" t="s">
        <v>35</v>
      </c>
      <c r="C231" s="67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2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7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8" t="s">
        <v>35</v>
      </c>
      <c r="C232" s="67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2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7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8" t="s">
        <v>35</v>
      </c>
      <c r="C233" s="67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2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7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8" t="s">
        <v>35</v>
      </c>
      <c r="C234" s="67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2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7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8" t="s">
        <v>35</v>
      </c>
      <c r="C235" s="67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2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7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8" t="s">
        <v>35</v>
      </c>
      <c r="C236" s="67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2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7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8" t="s">
        <v>35</v>
      </c>
      <c r="C237" s="67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2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7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8" t="s">
        <v>35</v>
      </c>
      <c r="C238" s="67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2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7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8" t="s">
        <v>35</v>
      </c>
      <c r="C239" s="67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2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7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8" t="s">
        <v>35</v>
      </c>
      <c r="C240" s="67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2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7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40" ht="14.25">
      <c r="A241" s="33">
        <v>221</v>
      </c>
      <c r="B241" s="68" t="s">
        <v>35</v>
      </c>
      <c r="C241" s="67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2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7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40" ht="14.25">
      <c r="A242" s="33">
        <v>222</v>
      </c>
      <c r="B242" s="68" t="s">
        <v>35</v>
      </c>
      <c r="C242" s="67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2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7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40" ht="14.25">
      <c r="A243" s="33">
        <v>223</v>
      </c>
      <c r="B243" s="68" t="s">
        <v>35</v>
      </c>
      <c r="C243" s="67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2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7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40" ht="14.25">
      <c r="A244" s="33">
        <v>224</v>
      </c>
      <c r="B244" s="68" t="s">
        <v>35</v>
      </c>
      <c r="C244" s="67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2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7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40" ht="14.25">
      <c r="A245" s="33">
        <v>225</v>
      </c>
      <c r="B245" s="68" t="s">
        <v>35</v>
      </c>
      <c r="C245" s="67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2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7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40" ht="14.25">
      <c r="A246" s="33">
        <v>226</v>
      </c>
      <c r="B246" s="68" t="s">
        <v>35</v>
      </c>
      <c r="C246" s="67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2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7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40" ht="14.25">
      <c r="A247" s="33">
        <v>227</v>
      </c>
      <c r="B247" s="68" t="s">
        <v>35</v>
      </c>
      <c r="C247" s="67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2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7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40" ht="14.25">
      <c r="A248" s="33">
        <v>228</v>
      </c>
      <c r="B248" s="68" t="s">
        <v>35</v>
      </c>
      <c r="C248" s="67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2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7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40" ht="14.25">
      <c r="A249" s="33">
        <v>229</v>
      </c>
      <c r="B249" s="68" t="s">
        <v>35</v>
      </c>
      <c r="C249" s="67"/>
      <c r="D249" s="55">
        <f t="shared" si="46"/>
        <v>0</v>
      </c>
      <c r="E249" s="56">
        <f t="shared" si="47"/>
        <v>0</v>
      </c>
      <c r="F249" s="57">
        <f t="shared" si="48"/>
        <v>0</v>
      </c>
      <c r="G249" s="72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si="54"/>
        <v>0</v>
      </c>
      <c r="W249" s="56">
        <f t="shared" si="55"/>
        <v>0</v>
      </c>
      <c r="X249" s="57">
        <f t="shared" si="56"/>
        <v>0</v>
      </c>
      <c r="Y249" s="77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40" ht="15" thickBot="1">
      <c r="A250" s="16">
        <v>230</v>
      </c>
      <c r="B250" s="69" t="s">
        <v>35</v>
      </c>
      <c r="C250" s="70"/>
      <c r="D250" s="47">
        <f t="shared" si="46"/>
        <v>0</v>
      </c>
      <c r="E250" s="48">
        <f t="shared" si="47"/>
        <v>0</v>
      </c>
      <c r="F250" s="49">
        <f t="shared" si="48"/>
        <v>0</v>
      </c>
      <c r="G250" s="73"/>
      <c r="H250" s="60"/>
      <c r="I250" s="63">
        <f t="shared" si="49"/>
        <v>0</v>
      </c>
      <c r="J250" s="60"/>
      <c r="K250" s="60"/>
      <c r="L250" s="63">
        <f t="shared" si="50"/>
        <v>0</v>
      </c>
      <c r="M250" s="60"/>
      <c r="N250" s="60"/>
      <c r="O250" s="63">
        <f t="shared" si="51"/>
        <v>0</v>
      </c>
      <c r="P250" s="60"/>
      <c r="Q250" s="60"/>
      <c r="R250" s="63">
        <f t="shared" si="52"/>
        <v>0</v>
      </c>
      <c r="S250" s="60"/>
      <c r="T250" s="60"/>
      <c r="U250" s="65">
        <f t="shared" si="53"/>
        <v>0</v>
      </c>
      <c r="V250" s="47">
        <f t="shared" si="54"/>
        <v>0</v>
      </c>
      <c r="W250" s="48">
        <f t="shared" si="55"/>
        <v>0</v>
      </c>
      <c r="X250" s="49">
        <f t="shared" si="56"/>
        <v>0</v>
      </c>
      <c r="Y250" s="78"/>
      <c r="Z250" s="60"/>
      <c r="AA250" s="48">
        <f t="shared" si="57"/>
        <v>0</v>
      </c>
      <c r="AB250" s="60"/>
      <c r="AC250" s="60"/>
      <c r="AD250" s="48">
        <f t="shared" si="58"/>
        <v>0</v>
      </c>
      <c r="AE250" s="60"/>
      <c r="AF250" s="60"/>
      <c r="AG250" s="48">
        <f t="shared" si="59"/>
        <v>0</v>
      </c>
      <c r="AH250" s="60"/>
      <c r="AI250" s="60"/>
      <c r="AJ250" s="49">
        <f t="shared" si="60"/>
        <v>0</v>
      </c>
    </row>
    <row r="251" spans="1:40" ht="17.25" thickBot="1">
      <c r="A251" s="35"/>
      <c r="B251" s="41" t="s">
        <v>30</v>
      </c>
      <c r="C251" s="53">
        <f>SUM(C21:C250)</f>
        <v>177364.10000000006</v>
      </c>
      <c r="D251" s="42">
        <f t="shared" ref="D251:AJ251" si="61">SUM(D21:D250)</f>
        <v>3146425.8187199989</v>
      </c>
      <c r="E251" s="43">
        <f t="shared" si="61"/>
        <v>3146425.8187199989</v>
      </c>
      <c r="F251" s="50">
        <f t="shared" si="61"/>
        <v>0</v>
      </c>
      <c r="G251" s="42">
        <f t="shared" si="61"/>
        <v>137221.4</v>
      </c>
      <c r="H251" s="43">
        <f t="shared" si="61"/>
        <v>137221.4</v>
      </c>
      <c r="I251" s="43">
        <f t="shared" si="61"/>
        <v>0</v>
      </c>
      <c r="J251" s="43">
        <f t="shared" si="61"/>
        <v>0</v>
      </c>
      <c r="K251" s="43">
        <f t="shared" si="61"/>
        <v>0</v>
      </c>
      <c r="L251" s="43">
        <f t="shared" si="61"/>
        <v>0</v>
      </c>
      <c r="M251" s="43">
        <f t="shared" si="61"/>
        <v>19447.899999999994</v>
      </c>
      <c r="N251" s="43">
        <f t="shared" si="61"/>
        <v>19447.899999999994</v>
      </c>
      <c r="O251" s="43">
        <f t="shared" si="61"/>
        <v>0</v>
      </c>
      <c r="P251" s="43">
        <f t="shared" si="61"/>
        <v>2989756.518720001</v>
      </c>
      <c r="Q251" s="43">
        <f t="shared" si="61"/>
        <v>2989756.518720001</v>
      </c>
      <c r="R251" s="43">
        <f t="shared" si="61"/>
        <v>0</v>
      </c>
      <c r="S251" s="43">
        <f t="shared" si="61"/>
        <v>0</v>
      </c>
      <c r="T251" s="43">
        <f t="shared" si="61"/>
        <v>0</v>
      </c>
      <c r="U251" s="50">
        <f t="shared" si="61"/>
        <v>0</v>
      </c>
      <c r="V251" s="51">
        <f t="shared" si="61"/>
        <v>3146425.8187199989</v>
      </c>
      <c r="W251" s="43">
        <f t="shared" si="61"/>
        <v>3118858.9000000004</v>
      </c>
      <c r="X251" s="50">
        <f t="shared" si="61"/>
        <v>27566.918719999994</v>
      </c>
      <c r="Y251" s="42">
        <f t="shared" si="61"/>
        <v>2902161.1</v>
      </c>
      <c r="Z251" s="43">
        <f t="shared" si="61"/>
        <v>2902161.1</v>
      </c>
      <c r="AA251" s="43">
        <f t="shared" si="61"/>
        <v>0</v>
      </c>
      <c r="AB251" s="43">
        <f t="shared" si="61"/>
        <v>244264.71872</v>
      </c>
      <c r="AC251" s="43">
        <f t="shared" si="61"/>
        <v>216697.80000000005</v>
      </c>
      <c r="AD251" s="43">
        <f t="shared" si="61"/>
        <v>27566.918719999998</v>
      </c>
      <c r="AE251" s="43">
        <f t="shared" si="61"/>
        <v>0</v>
      </c>
      <c r="AF251" s="43">
        <f t="shared" si="61"/>
        <v>0</v>
      </c>
      <c r="AG251" s="43">
        <f t="shared" si="61"/>
        <v>0</v>
      </c>
      <c r="AH251" s="43">
        <f t="shared" si="61"/>
        <v>0</v>
      </c>
      <c r="AI251" s="43">
        <f t="shared" si="61"/>
        <v>0</v>
      </c>
      <c r="AJ251" s="50">
        <f t="shared" si="61"/>
        <v>0</v>
      </c>
    </row>
    <row r="252" spans="1:40" s="40" customFormat="1" ht="14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>
      <c r="AF253" s="13" t="s">
        <v>31</v>
      </c>
      <c r="AI253" s="14" t="s">
        <v>32</v>
      </c>
    </row>
    <row r="254" spans="1:40" ht="15.75">
      <c r="AD254" s="13"/>
      <c r="AH254" s="13"/>
      <c r="AI254" s="52" t="s">
        <v>33</v>
      </c>
    </row>
    <row r="255" spans="1:40" ht="15.75">
      <c r="AD255" s="13"/>
      <c r="AH255" s="13"/>
      <c r="AI255" s="13"/>
      <c r="AK255" s="13"/>
      <c r="AN255" s="14"/>
    </row>
    <row r="256" spans="1:40" ht="15.75">
      <c r="AD256" s="13"/>
      <c r="AF256" s="13" t="s">
        <v>34</v>
      </c>
      <c r="AI256" s="14" t="s">
        <v>32</v>
      </c>
      <c r="AM256" s="13"/>
      <c r="AN256" s="15"/>
    </row>
    <row r="257" spans="32:40" ht="15.75">
      <c r="AF257" s="13"/>
      <c r="AI257" s="52" t="s">
        <v>33</v>
      </c>
      <c r="AM257" s="13"/>
      <c r="AN257" s="13"/>
    </row>
    <row r="258" spans="32:40" ht="15.75">
      <c r="AF258" s="13"/>
      <c r="AI258" s="14"/>
      <c r="AK258" s="13"/>
      <c r="AN258" s="14"/>
    </row>
    <row r="259" spans="32:40" ht="15.7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2018-01-19T08:51:52Z</dcterms:modified>
</cp:coreProperties>
</file>