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243" i="1"/>
  <c r="I241"/>
  <c r="I240"/>
  <c r="AI251"/>
  <c r="AH251"/>
  <c r="AF251"/>
  <c r="AE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W249"/>
  <c r="V249"/>
  <c r="W248"/>
  <c r="V248"/>
  <c r="W247"/>
  <c r="V247"/>
  <c r="W246"/>
  <c r="V246"/>
  <c r="W245"/>
  <c r="V245"/>
  <c r="W244"/>
  <c r="V244"/>
  <c r="W243"/>
  <c r="V243"/>
  <c r="W242"/>
  <c r="V242"/>
  <c r="W241"/>
  <c r="V241"/>
  <c r="W240"/>
  <c r="V240"/>
  <c r="W239"/>
  <c r="V239"/>
  <c r="W238"/>
  <c r="V238"/>
  <c r="W237"/>
  <c r="V237"/>
  <c r="W236"/>
  <c r="V236"/>
  <c r="W235"/>
  <c r="V235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W225"/>
  <c r="V225"/>
  <c r="W224"/>
  <c r="V224"/>
  <c r="W223"/>
  <c r="V223"/>
  <c r="W222"/>
  <c r="V222"/>
  <c r="W221"/>
  <c r="V221"/>
  <c r="W220"/>
  <c r="V220"/>
  <c r="W219"/>
  <c r="V219"/>
  <c r="W218"/>
  <c r="V218"/>
  <c r="W217"/>
  <c r="V217"/>
  <c r="W216"/>
  <c r="V216"/>
  <c r="W215"/>
  <c r="V215"/>
  <c r="W214"/>
  <c r="V214"/>
  <c r="W213"/>
  <c r="V213"/>
  <c r="W212"/>
  <c r="V212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1"/>
  <c r="V201"/>
  <c r="W200"/>
  <c r="V200"/>
  <c r="W199"/>
  <c r="V199"/>
  <c r="W198"/>
  <c r="V198"/>
  <c r="W197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F250" s="1"/>
  <c r="E249"/>
  <c r="D249"/>
  <c r="F249" s="1"/>
  <c r="E248"/>
  <c r="D248"/>
  <c r="F248" s="1"/>
  <c r="E247"/>
  <c r="D247"/>
  <c r="F247" s="1"/>
  <c r="E246"/>
  <c r="D246"/>
  <c r="F246" s="1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149" l="1"/>
  <c r="X151"/>
  <c r="X153"/>
  <c r="X155"/>
  <c r="X157"/>
  <c r="X159"/>
  <c r="X150"/>
  <c r="X152"/>
  <c r="X154"/>
  <c r="X156"/>
  <c r="X158"/>
  <c r="X160"/>
  <c r="X162"/>
  <c r="X164"/>
  <c r="X166"/>
  <c r="X168"/>
  <c r="X170"/>
  <c r="X172"/>
  <c r="X174"/>
  <c r="X176"/>
  <c r="X178"/>
  <c r="X180"/>
  <c r="X182"/>
  <c r="X184"/>
  <c r="X186"/>
  <c r="X188"/>
  <c r="X190"/>
  <c r="X192"/>
  <c r="X194"/>
  <c r="X196"/>
  <c r="X198"/>
  <c r="X200"/>
  <c r="X202"/>
  <c r="X204"/>
  <c r="X206"/>
  <c r="X208"/>
  <c r="X210"/>
  <c r="X212"/>
  <c r="X214"/>
  <c r="X216"/>
  <c r="X218"/>
  <c r="X220"/>
  <c r="X222"/>
  <c r="X224"/>
  <c r="X226"/>
  <c r="X228"/>
  <c r="X230"/>
  <c r="X232"/>
  <c r="X234"/>
  <c r="X236"/>
  <c r="X238"/>
  <c r="X240"/>
  <c r="X242"/>
  <c r="X244"/>
  <c r="X246"/>
  <c r="X250"/>
  <c r="X148"/>
  <c r="X113"/>
  <c r="X115"/>
  <c r="X117"/>
  <c r="X119"/>
  <c r="X121"/>
  <c r="X123"/>
  <c r="X125"/>
  <c r="X127"/>
  <c r="X129"/>
  <c r="X131"/>
  <c r="X133"/>
  <c r="X135"/>
  <c r="X137"/>
  <c r="X139"/>
  <c r="X141"/>
  <c r="X143"/>
  <c r="X145"/>
  <c r="X24"/>
  <c r="X26"/>
  <c r="X28"/>
  <c r="X30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X134"/>
  <c r="X136"/>
  <c r="X138"/>
  <c r="X140"/>
  <c r="X142"/>
  <c r="X144"/>
  <c r="X146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47"/>
  <c r="F27"/>
  <c r="F24"/>
  <c r="X161"/>
  <c r="X163"/>
  <c r="X165"/>
  <c r="X167"/>
  <c r="X169"/>
  <c r="X171"/>
  <c r="X173"/>
  <c r="X175"/>
  <c r="X177"/>
  <c r="X179"/>
  <c r="X181"/>
  <c r="X183"/>
  <c r="X185"/>
  <c r="X187"/>
  <c r="X189"/>
  <c r="X191"/>
  <c r="X193"/>
  <c r="X195"/>
  <c r="X197"/>
  <c r="X199"/>
  <c r="X201"/>
  <c r="X203"/>
  <c r="X205"/>
  <c r="X207"/>
  <c r="X209"/>
  <c r="X211"/>
  <c r="X213"/>
  <c r="X215"/>
  <c r="X217"/>
  <c r="X219"/>
  <c r="X221"/>
  <c r="X223"/>
  <c r="X225"/>
  <c r="X227"/>
  <c r="X229"/>
  <c r="X231"/>
  <c r="X233"/>
  <c r="X235"/>
  <c r="X237"/>
  <c r="X239"/>
  <c r="X241"/>
  <c r="X243"/>
  <c r="X245"/>
  <c r="X249"/>
  <c r="F25"/>
  <c r="F21"/>
  <c r="E251"/>
  <c r="F23"/>
  <c r="X59"/>
  <c r="X247"/>
  <c r="X248"/>
  <c r="F26"/>
  <c r="D25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X22"/>
  <c r="F22"/>
  <c r="F28"/>
  <c r="AJ21"/>
  <c r="AJ251" s="1"/>
  <c r="AG21"/>
  <c r="AG251" s="1"/>
  <c r="AD21"/>
  <c r="AD251" s="1"/>
  <c r="AA21"/>
  <c r="AA251" s="1"/>
  <c r="W21"/>
  <c r="W251" s="1"/>
  <c r="V21"/>
  <c r="U21"/>
  <c r="U251" s="1"/>
  <c r="R21"/>
  <c r="R251" s="1"/>
  <c r="O21"/>
  <c r="O251" s="1"/>
  <c r="L21"/>
  <c r="L251" s="1"/>
  <c r="I21"/>
  <c r="I251" s="1"/>
  <c r="X21" l="1"/>
  <c r="X251" s="1"/>
  <c r="V251"/>
  <c r="F251"/>
</calcChain>
</file>

<file path=xl/sharedStrings.xml><?xml version="1.0" encoding="utf-8"?>
<sst xmlns="http://schemas.openxmlformats.org/spreadsheetml/2006/main" count="300" uniqueCount="166">
  <si>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</si>
  <si>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</si>
  <si>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</si>
  <si>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</si>
  <si>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</si>
  <si>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</si>
  <si>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</si>
  <si>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</si>
  <si>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</si>
  <si>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</si>
  <si>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</si>
  <si>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</si>
  <si>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</si>
  <si>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</si>
  <si>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</si>
  <si>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</si>
  <si>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</si>
  <si>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</si>
  <si>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</si>
  <si>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</si>
  <si>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</si>
  <si>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</si>
  <si>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</si>
  <si>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</si>
  <si>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</si>
  <si>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</si>
  <si>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</si>
  <si>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</si>
  <si>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</si>
  <si>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</si>
  <si>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</si>
  <si>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</si>
  <si>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</si>
  <si>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</si>
  <si>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</si>
  <si>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</si>
  <si>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</si>
  <si>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«Կապանի թիվ 1 հիմն. դպրոց» ՊՈԱԿ</t>
  </si>
  <si>
    <t xml:space="preserve"> «Կապանի   թիվ  3 միջն. դպրոց »ՊՈԱԿ</t>
  </si>
  <si>
    <t xml:space="preserve"> «Կապանի   թիվ  4միջն. դպրոց» ՊՈԱԿ</t>
  </si>
  <si>
    <t>« Կապանի   թիվ  6 հիմն. դպրոց» ՊՈԱԿ. .</t>
  </si>
  <si>
    <t xml:space="preserve"> «Կապանի   թիվ  7 հիմն. դպրոց» ՊՈԱԿ. .</t>
  </si>
  <si>
    <t xml:space="preserve"> «Կապանի   թիվ  8միջն. դպրոց »ՊՈԱԿ</t>
  </si>
  <si>
    <t xml:space="preserve"> «Կապանի   թիվ  10 հիմն. դպրոց» ՊՈԱԿ. .</t>
  </si>
  <si>
    <t>« Կապանի   թիվ  11 հիմն. դպրոց» ՊՈԱԿ. .</t>
  </si>
  <si>
    <t>« Կապանի   թիվ  12 հիմն. դպրոց» ՊՈԱԿ. .</t>
  </si>
  <si>
    <t xml:space="preserve"> Կապանի   թիվ  13 հիմն. դպրոց »ՊՈԱԿ. .</t>
  </si>
  <si>
    <t xml:space="preserve"> «Կապանի   թիվ  5 հիմն. դպրոց» ՊՈԱԿ. .</t>
  </si>
  <si>
    <t>«Քաջարանի թիվ 1միջն. դպրոց» ՊՈԱԿ</t>
  </si>
  <si>
    <t xml:space="preserve"> «Քաջարանի թիվ2 միջն.դպրոց» ՊՈԱԿ</t>
  </si>
  <si>
    <t xml:space="preserve"> «Քաջարանի   թիվ  5 միջն. դպրոց »ՊՈԱԿ</t>
  </si>
  <si>
    <t>« Քաջարանի թիվ  6 հիմն. դպրոց» ՊՈԱԿ. .</t>
  </si>
  <si>
    <t xml:space="preserve"> «Դավիթ  Բեկի  միջն. դպրոց »ՊՈԱԿ</t>
  </si>
  <si>
    <t xml:space="preserve"> «Արծվանիկի  միջն. դպրոց» ՊՈԱԿ</t>
  </si>
  <si>
    <t>« Սյունիքի  միջն. դպրոց »ՊՈԱԿ</t>
  </si>
  <si>
    <t xml:space="preserve"> «Օխտարի  միջն. դպրոց» ՊՈԱԿ</t>
  </si>
  <si>
    <t>« Ծավի   միջն. դպրոց» ՊՈԱԿ</t>
  </si>
  <si>
    <t xml:space="preserve"> «Մուսալամի   միջն. դպրոց »ՊՈԱԿ</t>
  </si>
  <si>
    <t>« Շիկահողի միջն. դպրոց »ՊՈԱԿ</t>
  </si>
  <si>
    <t xml:space="preserve"> «Եղվարդի  միջն. դպրոց »ՊՈԱԿ</t>
  </si>
  <si>
    <t xml:space="preserve"> «Գեղանուշի   միջն. դպրոց» ՊՈԱԿ</t>
  </si>
  <si>
    <t xml:space="preserve"> «Աճանան  միջն. դպրոց» ՊՈԱԿ</t>
  </si>
  <si>
    <t xml:space="preserve"> «Տանձավերի   միջն. դպրոց» ՊՈԱԿ</t>
  </si>
  <si>
    <t>« Գեղիի  միջն. դպրոց» ՊՈԱԿ</t>
  </si>
  <si>
    <t xml:space="preserve"> «Վ. Խոտանանի  միջն. դպրոց »ՊՈԱԿ</t>
  </si>
  <si>
    <t>« Նորաշենիկի    միջն. դպրոց» ՊՈԱԿ</t>
  </si>
  <si>
    <t xml:space="preserve"> «Եղեգի  միջն. դպրոց» ՊՈԱԿ</t>
  </si>
  <si>
    <t>«Վարդավանք  միջն. դպրոց »ՊՈԱԿ</t>
  </si>
  <si>
    <t>« Տավրուս միջն. դպրոց »ՊՈԱԿ</t>
  </si>
  <si>
    <t xml:space="preserve"> «Ագարակի    հիմն. դպրոց» ՊՈԱԿ. .</t>
  </si>
  <si>
    <t xml:space="preserve"> «Ներքին Հանդի  հիմն. դպրոց» ՊՈԱԿ. .</t>
  </si>
  <si>
    <t>« Ճակատենի   հիմն. դպրոց »ՊՈԱԿ. .</t>
  </si>
  <si>
    <t>« Աղվանի  հիմն. դպրոց »ՊՈԱԿ. .</t>
  </si>
  <si>
    <t xml:space="preserve"> «Գորիսի   թիվ  2   հիմն. դպրոց »ՊՈԱԿ. .</t>
  </si>
  <si>
    <t xml:space="preserve"> «Գորիսի   թիվ  3  հիմն. դպրոց» ՊՈԱԿ. .</t>
  </si>
  <si>
    <t xml:space="preserve"> «Գորիսի   թիվ  5  հիմն. դպրոց» ՊՈԱԿ. .</t>
  </si>
  <si>
    <t xml:space="preserve"> «Գորիսի   թիվ  6 հիմն. դպրոց» ՊՈԱԿ. .</t>
  </si>
  <si>
    <t xml:space="preserve"> «Շինուհայրի   միջն. դպրոց »ՊՈԱԿ</t>
  </si>
  <si>
    <t xml:space="preserve"> «Խնձորեսկի   միջն. դպրոց» ՊՈԱԿ</t>
  </si>
  <si>
    <t xml:space="preserve"> «Վերիշենի  միջն. դպրոց» ՊՈԱԿ</t>
  </si>
  <si>
    <t xml:space="preserve"> «Տեղի  թիվ 1 միջն. դպրոց» ՊՈԱԿ</t>
  </si>
  <si>
    <t xml:space="preserve"> «Ակների   միջն. դպրոց »ՊՈԱԿ</t>
  </si>
  <si>
    <t xml:space="preserve"> «Տեղի  թիվ   2  միջն. դպրոց» ՊՈԱԿ</t>
  </si>
  <si>
    <t xml:space="preserve"> «Քարահունջի միջն. դպրոց» ՊՈԱԿ</t>
  </si>
  <si>
    <t>« Կոռնիձորի   միջն. դպրոց »ՊՈԱԿ</t>
  </si>
  <si>
    <t xml:space="preserve"> «Հարժիսի  միջն. դպրոց» ՊՈԱԿ</t>
  </si>
  <si>
    <t>« Խնածախի  միջն. դպրոց »ՊՈԱԿ</t>
  </si>
  <si>
    <t>« Տաթևի  միջն. դպրոց» ՊՈԱԿ</t>
  </si>
  <si>
    <t>« Խոտի  միջն. դպրոց» ՊՈԱԿ</t>
  </si>
  <si>
    <t>«Հալիձորի  միջն. դպրոց »ՊՈԱԿ</t>
  </si>
  <si>
    <t>« Քարաշենի  միջն. դպրոց» ՊՈԱԿ</t>
  </si>
  <si>
    <t xml:space="preserve"> «Հարթաշենի  միջն. դպրոց» ՊՈԱԿ</t>
  </si>
  <si>
    <t xml:space="preserve"> «Վաղատուրի միջն. դպրոց »ՊՈԱԿ</t>
  </si>
  <si>
    <t xml:space="preserve"> «Խոզնավարի  միջն. դպրոց» ՊՈԱԿ</t>
  </si>
  <si>
    <t xml:space="preserve"> «Սվարանցի  միջն. դպրոց» ՊՈԱԿ</t>
  </si>
  <si>
    <t xml:space="preserve"> «Որոտանի միջն. դպրոց» ՊՈԱԿ.</t>
  </si>
  <si>
    <t xml:space="preserve"> «Ն.Խնձորեսկի  միջն. դպրոց »ՊՈԱԿ</t>
  </si>
  <si>
    <t xml:space="preserve"> «Շուռնուխի  միջն. դպրոց» ՊՈԱԿ</t>
  </si>
  <si>
    <t xml:space="preserve"> «Բարձրավանի  միջն. դպրոց »ՊՈԱԿ</t>
  </si>
  <si>
    <t xml:space="preserve"> «Տանձատափի  հիմն. դպրոց» ՊՈԱԿ. .</t>
  </si>
  <si>
    <t xml:space="preserve">« Արավուսի   տարրակ.դպրոց »ՊՈԱԿ.    </t>
  </si>
  <si>
    <t>« Սիսիանի  թիվ 1  հիմն. դպրոց» ՊՈԱԿ. .</t>
  </si>
  <si>
    <t xml:space="preserve"> «Սիսիանի  թիվ 2  հիմն. դպրոց »ՊՈԱԿ. .</t>
  </si>
  <si>
    <t xml:space="preserve"> «Սիսիանի  թիվ 4  հիմն. դպրոց» ՊՈԱԿ. .</t>
  </si>
  <si>
    <t xml:space="preserve"> «Սիսիանի  թիվ 5  հիմն. դպրոց» ՊՈԱԿ. .</t>
  </si>
  <si>
    <t>« Բռնակոթի  միջն. դպրոց »ՊՈԱԿ</t>
  </si>
  <si>
    <t>«Անգեղակոթի միջն. դպրոց» ՊՈԱԿ</t>
  </si>
  <si>
    <t xml:space="preserve"> «Շաքիի  միջն. դպրոց» ՊՈԱԿ</t>
  </si>
  <si>
    <t>« Շաղատի միջն. դպրոց» ՊՈԱԿ</t>
  </si>
  <si>
    <t>« Դարբասի միջն. դպրոց »ՊՈԱԿ</t>
  </si>
  <si>
    <t xml:space="preserve"> «Սառնակունքի միջն. դպրոց »ՊՈԱԿ</t>
  </si>
  <si>
    <t xml:space="preserve"> «Վաղատնի միջն. դպրոց» ՊՈԱԿ</t>
  </si>
  <si>
    <t>«Աշոտավանի  միջն. դպրոց »ՊՈԱԿ</t>
  </si>
  <si>
    <t>« Ախլաթյանի միջն. դպրոց» ՊՈԱԿ</t>
  </si>
  <si>
    <t xml:space="preserve"> «Գորայքի միջն. դպրոց »ՊՈԱԿ</t>
  </si>
  <si>
    <t xml:space="preserve"> «Սպանդարյանի  միջն. դպրոց» ՊՈԱԿ</t>
  </si>
  <si>
    <t xml:space="preserve"> «Ույծի  միջն. դպրոց» ՊՈԱԿ</t>
  </si>
  <si>
    <t>« Շամբի  միջն. դպրոց» ՊՈԱԿ</t>
  </si>
  <si>
    <t xml:space="preserve"> «Ծղուկի  միջն. դպրոց» ՊՈԱԿ</t>
  </si>
  <si>
    <t>« Լորի  միջն. դպրոց »ՊՈԱԿ</t>
  </si>
  <si>
    <t xml:space="preserve"> «Նորավանի  միջն. դպրոց »ՊՈԱԿ</t>
  </si>
  <si>
    <t>« Տոլորսի  միջն. դպրոց» ՊՈԱԿ</t>
  </si>
  <si>
    <t xml:space="preserve"> «Դաստակերտի    միջն. դպրոց »ՊՈԱԿ</t>
  </si>
  <si>
    <t>« Սոֆլուի հիմն. դպրոց »ՊՈԱԿ. .</t>
  </si>
  <si>
    <t xml:space="preserve"> «Հացավանի միջն. դպրոց »ՊՈԱԿ</t>
  </si>
  <si>
    <t xml:space="preserve"> «Աղիտուի  հիմն. դպրոց »ՊՈԱԿ. .</t>
  </si>
  <si>
    <t>« Շենաթաղի  հիմն. դպրոց» ՊՈԱԿ. .</t>
  </si>
  <si>
    <t>« Սալվարդի  հիմն. դպրոց »ՊՈԱԿ. .</t>
  </si>
  <si>
    <t xml:space="preserve"> «Որոտանի հիմն. դպրոց» ՊՈԱԿ. .</t>
  </si>
  <si>
    <t xml:space="preserve"> «Մուցքի  հիմն. դպրոց» ՊՈԱԿ. .</t>
  </si>
  <si>
    <t>« Բնունիսի  հիմն. դպրոց »ՊՈԱԿ. .</t>
  </si>
  <si>
    <t>« Իշխանասար հիմն. դպրոց» ՊՈԱԿ</t>
  </si>
  <si>
    <t xml:space="preserve"> «Թասիկի  հիմն. դպրոց »ՊՈԱԿ. .</t>
  </si>
  <si>
    <t xml:space="preserve"> «Լծենի  հիմն. դպրոց »ՊՈԱԿ. .</t>
  </si>
  <si>
    <t>« Տորունիքի    հիմն. դպրոց »ՊՈԱԿ. .</t>
  </si>
  <si>
    <t xml:space="preserve"> «Արևիսի    հիմն. դպրոց »ՊՈԱԿ. .</t>
  </si>
  <si>
    <t xml:space="preserve">« Բալաքի   տարրակ.դպրոց »ՊՈԱԿ.   </t>
  </si>
  <si>
    <t>« Մեղրու   թիվ 1 միջն. դպրոց» ՊՈԱԿ</t>
  </si>
  <si>
    <t>« Ագարակի   միջն. դպրոց »ՊՈԱԿ</t>
  </si>
  <si>
    <t>« Մեղրու  թիվ 2 միջն. դպրոց »ՊՈԱԿ</t>
  </si>
  <si>
    <t>« Շվանիձորի միջն. դպրոց »ՊՈԱԿ</t>
  </si>
  <si>
    <t xml:space="preserve"> «Վարդանիձորի  միջն. դպրոց »ՊՈԱԿ</t>
  </si>
  <si>
    <t>« Լիճքի  միջն. դպրոց »ՊՈԱԿ</t>
  </si>
  <si>
    <t xml:space="preserve"> «Ալվանքի միջն. դպրոց »ՊՈԱԿ</t>
  </si>
  <si>
    <t>« Կարճևանի  հիմն. դպրոց »ՊՈԱԿ. .</t>
  </si>
  <si>
    <t xml:space="preserve"> «Տաշտունի   հիմն. դպրոց» ՊՈԱԿ. .</t>
  </si>
  <si>
    <t>«Նռնաձոր միջն. դպրոց »ՊՈԱԿ</t>
  </si>
  <si>
    <t>« Լեհվազի  միջն. դպրոց »ՊՈԱԿ</t>
  </si>
  <si>
    <t>«Գորիսի մարզադպրոց» ՊՈԱԿ</t>
  </si>
  <si>
    <t>«Սիսիանի  մարզադպրոց» ՊՈԱԿ</t>
  </si>
  <si>
    <t>«Կապանի մշակույթի կենտրոն »ՊՈԱԿ</t>
  </si>
  <si>
    <t>«Կապանի երկրագիտական թանգարան» ՊՈԱԿ</t>
  </si>
  <si>
    <t>«Կապանի դրամատիկական թատրոն »ՊՈԱԿ</t>
  </si>
  <si>
    <t>«Տաթևի  առողջության կենտրոն»ՊՈԱԿ</t>
  </si>
  <si>
    <t>«Վերիշենի բժշկական  ամբուլատորիա»ՊՈԱԿ</t>
  </si>
  <si>
    <t>«Դարբասի  առողջության կենտրոն»ՊՈԱԿ</t>
  </si>
  <si>
    <t>«Անգեղակոթիի բժշկական  ամբուլատորիա»ՊՈԱԿ</t>
  </si>
  <si>
    <t>«Նորաշենիկի  առողջության առաջնային պահպանման կենտրոն»ՊՈԱԿ</t>
  </si>
  <si>
    <t>«Բռնակոթի  առողջության առաջնային պահպանման կենտրոն»ՊՈԱԿ</t>
  </si>
  <si>
    <t>«Գորայքի առողջության առաջնային պահպանման կենտրոն»ՊՈԱԿ</t>
  </si>
  <si>
    <t>«Տեղի առողջության առաջնային պահպանման կենտրոն»ՊՈԱԿ</t>
  </si>
  <si>
    <t>«Շինուհայրի առողջության առաջնային պահպանման կենտրոն»ՊՈԱԿ</t>
  </si>
  <si>
    <t>«Խնձորեսկի առողջության առաջնային պահպանման կենտրոն»ՊՈԱԿ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</si>
  <si>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______ՀՀ Սյունիքի մարզպետարան_____________________________________________  </t>
    </r>
  </si>
  <si>
    <t>__01_ .__01_.2018_թ. -_01_._07. 2018_թ.ժամանակահատվածի համար</t>
  </si>
  <si>
    <t>« Լեռնաձորի հիմն. դպրոց »ՊՈԱԿ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</si>
</sst>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47" xfId="0" applyFont="1" applyBorder="1" applyProtection="1">
      <protection locked="0"/>
    </xf>
    <xf numFmtId="0" fontId="1" fillId="0" borderId="47" xfId="1" applyFont="1" applyBorder="1" applyProtection="1">
      <protection locked="0"/>
    </xf>
    <xf numFmtId="0" fontId="1" fillId="0" borderId="47" xfId="1" applyFont="1" applyFill="1" applyBorder="1" applyAlignment="1" applyProtection="1">
      <alignment horizontal="left"/>
      <protection locked="0"/>
    </xf>
    <xf numFmtId="0" fontId="1" fillId="2" borderId="47" xfId="0" applyFont="1" applyFill="1" applyBorder="1" applyAlignment="1" applyProtection="1">
      <alignment vertical="center" wrapText="1"/>
      <protection locked="0"/>
    </xf>
    <xf numFmtId="164" fontId="8" fillId="3" borderId="47" xfId="0" applyNumberFormat="1" applyFont="1" applyFill="1" applyBorder="1" applyAlignment="1" applyProtection="1">
      <alignment vertical="center" wrapText="1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</cellXfs>
  <cellStyles count="2">
    <cellStyle name="Normal" xfId="0" builtinId="0"/>
    <cellStyle name="Normal_elektroener 08" xfId="1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A7" zoomScale="75" zoomScaleNormal="75" workbookViewId="0">
      <pane xSplit="2" ySplit="14" topLeftCell="C21" activePane="bottomRight" state="frozen"/>
      <selection activeCell="A7" sqref="A7"/>
      <selection pane="topRight" activeCell="C7" sqref="C7"/>
      <selection pane="bottomLeft" activeCell="A21" sqref="A21"/>
      <selection pane="bottomRight" activeCell="C57" sqref="B57:C57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99" t="s">
        <v>164</v>
      </c>
      <c r="D11" s="99"/>
      <c r="E11" s="99"/>
      <c r="F11" s="99"/>
      <c r="G11" s="99"/>
      <c r="H11" s="99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80" t="s">
        <v>163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80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9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00" t="s">
        <v>11</v>
      </c>
      <c r="B17" s="102" t="s">
        <v>12</v>
      </c>
      <c r="C17" s="104" t="s">
        <v>13</v>
      </c>
      <c r="D17" s="106" t="s">
        <v>14</v>
      </c>
      <c r="E17" s="107"/>
      <c r="F17" s="108"/>
      <c r="G17" s="86" t="s">
        <v>15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12"/>
      <c r="V17" s="93" t="s">
        <v>16</v>
      </c>
      <c r="W17" s="94"/>
      <c r="X17" s="95"/>
      <c r="Y17" s="86" t="s">
        <v>15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8"/>
    </row>
    <row r="18" spans="1:36" customFormat="1" ht="91.5" customHeight="1" thickBot="1">
      <c r="A18" s="101"/>
      <c r="B18" s="103"/>
      <c r="C18" s="105"/>
      <c r="D18" s="109"/>
      <c r="E18" s="110"/>
      <c r="F18" s="111"/>
      <c r="G18" s="89" t="s">
        <v>17</v>
      </c>
      <c r="H18" s="90"/>
      <c r="I18" s="90"/>
      <c r="J18" s="90" t="s">
        <v>18</v>
      </c>
      <c r="K18" s="90"/>
      <c r="L18" s="90"/>
      <c r="M18" s="90" t="s">
        <v>19</v>
      </c>
      <c r="N18" s="90"/>
      <c r="O18" s="90"/>
      <c r="P18" s="90" t="s">
        <v>20</v>
      </c>
      <c r="Q18" s="90"/>
      <c r="R18" s="90"/>
      <c r="S18" s="90" t="s">
        <v>21</v>
      </c>
      <c r="T18" s="90"/>
      <c r="U18" s="91"/>
      <c r="V18" s="96"/>
      <c r="W18" s="97"/>
      <c r="X18" s="98"/>
      <c r="Y18" s="89" t="s">
        <v>22</v>
      </c>
      <c r="Z18" s="90"/>
      <c r="AA18" s="90"/>
      <c r="AB18" s="90" t="s">
        <v>23</v>
      </c>
      <c r="AC18" s="90"/>
      <c r="AD18" s="90"/>
      <c r="AE18" s="90" t="s">
        <v>24</v>
      </c>
      <c r="AF18" s="90"/>
      <c r="AG18" s="90"/>
      <c r="AH18" s="90" t="s">
        <v>25</v>
      </c>
      <c r="AI18" s="90"/>
      <c r="AJ18" s="92"/>
    </row>
    <row r="19" spans="1:36" customFormat="1" ht="64.5" thickBot="1">
      <c r="A19" s="101"/>
      <c r="B19" s="103"/>
      <c r="C19" s="105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15">
      <c r="A21" s="33">
        <v>1</v>
      </c>
      <c r="B21" s="81" t="s">
        <v>37</v>
      </c>
      <c r="C21" s="66">
        <v>3779.9</v>
      </c>
      <c r="D21" s="44">
        <f>SUM(G21+J21+M21+P21+S21)</f>
        <v>34333.187355841474</v>
      </c>
      <c r="E21" s="45">
        <f>SUM(H21+K21+N21+Q21+T21)</f>
        <v>34333.187355841474</v>
      </c>
      <c r="F21" s="46">
        <f>D21-E21</f>
        <v>0</v>
      </c>
      <c r="G21" s="70"/>
      <c r="H21" s="58"/>
      <c r="I21" s="61">
        <f>G21-H21</f>
        <v>0</v>
      </c>
      <c r="J21" s="58"/>
      <c r="K21" s="58"/>
      <c r="L21" s="61">
        <f>J21-K21</f>
        <v>0</v>
      </c>
      <c r="M21" s="58">
        <v>164</v>
      </c>
      <c r="N21" s="58">
        <v>164</v>
      </c>
      <c r="O21" s="61">
        <f>M21-N21</f>
        <v>0</v>
      </c>
      <c r="P21" s="58">
        <v>34169.187355841474</v>
      </c>
      <c r="Q21" s="58">
        <v>34169.187355841474</v>
      </c>
      <c r="R21" s="61">
        <f>P21-Q21</f>
        <v>0</v>
      </c>
      <c r="S21" s="58"/>
      <c r="T21" s="58"/>
      <c r="U21" s="78">
        <f>S21-T21</f>
        <v>0</v>
      </c>
      <c r="V21" s="44">
        <f>SUM(Y21+AB21+AE21+AH21)</f>
        <v>34333.187355841474</v>
      </c>
      <c r="W21" s="45">
        <f t="shared" ref="W21" si="0">SUM(Z21+AC21+AF21+AI21)</f>
        <v>34333.187355841474</v>
      </c>
      <c r="X21" s="46">
        <f>V21-W21</f>
        <v>0</v>
      </c>
      <c r="Y21" s="75">
        <v>30667.599999999999</v>
      </c>
      <c r="Z21" s="58">
        <v>30667.599999999999</v>
      </c>
      <c r="AA21" s="45">
        <f>Y21-Z21</f>
        <v>0</v>
      </c>
      <c r="AB21" s="58">
        <v>3665.5873558414751</v>
      </c>
      <c r="AC21" s="58">
        <v>3665.5873558414751</v>
      </c>
      <c r="AD21" s="45">
        <f>AB21-AC21</f>
        <v>0</v>
      </c>
      <c r="AE21" s="58"/>
      <c r="AF21" s="58"/>
      <c r="AG21" s="45">
        <f>AE21-AF21</f>
        <v>0</v>
      </c>
      <c r="AH21" s="58"/>
      <c r="AI21" s="58"/>
      <c r="AJ21" s="46">
        <f>AH21-AI21</f>
        <v>0</v>
      </c>
    </row>
    <row r="22" spans="1:36" ht="14.25">
      <c r="A22" s="33">
        <v>2</v>
      </c>
      <c r="B22" s="81" t="s">
        <v>38</v>
      </c>
      <c r="C22" s="66">
        <v>14886.6</v>
      </c>
      <c r="D22" s="55">
        <f t="shared" ref="D22:D85" si="1">SUM(G22+J22+M22+P22+S22)</f>
        <v>56371.807666272129</v>
      </c>
      <c r="E22" s="56">
        <f t="shared" ref="E22:E85" si="2">SUM(H22+K22+N22+Q22+T22)</f>
        <v>56371.807666272129</v>
      </c>
      <c r="F22" s="57">
        <f t="shared" ref="F22:F85" si="3">D22-E22</f>
        <v>0</v>
      </c>
      <c r="G22" s="71"/>
      <c r="H22" s="59"/>
      <c r="I22" s="62">
        <f t="shared" ref="I22:I85" si="4">G22-H22</f>
        <v>0</v>
      </c>
      <c r="J22" s="59"/>
      <c r="K22" s="59"/>
      <c r="L22" s="62">
        <f t="shared" ref="L22:L85" si="5">J22-K22</f>
        <v>0</v>
      </c>
      <c r="M22" s="59">
        <v>120</v>
      </c>
      <c r="N22" s="59">
        <v>120</v>
      </c>
      <c r="O22" s="62">
        <f t="shared" ref="O22:O85" si="6">M22-N22</f>
        <v>0</v>
      </c>
      <c r="P22" s="59">
        <v>56251.807666272129</v>
      </c>
      <c r="Q22" s="59">
        <v>56251.807666272129</v>
      </c>
      <c r="R22" s="62">
        <f t="shared" ref="R22:R85" si="7">P22-Q22</f>
        <v>0</v>
      </c>
      <c r="S22" s="59"/>
      <c r="T22" s="59"/>
      <c r="U22" s="64">
        <f t="shared" ref="U22:U85" si="8">S22-T22</f>
        <v>0</v>
      </c>
      <c r="V22" s="55">
        <f t="shared" ref="V22:V85" si="9">SUM(Y22+AB22+AE22+AH22)</f>
        <v>56371.807666272129</v>
      </c>
      <c r="W22" s="56">
        <f t="shared" ref="W22:W85" si="10">SUM(Z22+AC22+AF22+AI22)</f>
        <v>56371.807666272129</v>
      </c>
      <c r="X22" s="57">
        <f t="shared" ref="X22:X85" si="11">V22-W22</f>
        <v>0</v>
      </c>
      <c r="Y22" s="76">
        <v>47527.7</v>
      </c>
      <c r="Z22" s="59">
        <v>47527.7</v>
      </c>
      <c r="AA22" s="56">
        <f t="shared" ref="AA22:AA85" si="12">Y22-Z22</f>
        <v>0</v>
      </c>
      <c r="AB22" s="59">
        <v>8844.1076662721316</v>
      </c>
      <c r="AC22" s="59">
        <v>8844.1076662721316</v>
      </c>
      <c r="AD22" s="56">
        <f t="shared" ref="AD22:AD85" si="13">AB22-AC22</f>
        <v>0</v>
      </c>
      <c r="AE22" s="59"/>
      <c r="AF22" s="59"/>
      <c r="AG22" s="56">
        <f t="shared" ref="AG22:AG85" si="14">AE22-AF22</f>
        <v>0</v>
      </c>
      <c r="AH22" s="59"/>
      <c r="AI22" s="59"/>
      <c r="AJ22" s="57">
        <f t="shared" ref="AJ22:AJ85" si="15">AH22-AI22</f>
        <v>0</v>
      </c>
    </row>
    <row r="23" spans="1:36" ht="14.25">
      <c r="A23" s="33">
        <v>3</v>
      </c>
      <c r="B23" s="81" t="s">
        <v>39</v>
      </c>
      <c r="C23" s="66">
        <v>292</v>
      </c>
      <c r="D23" s="55">
        <f t="shared" si="1"/>
        <v>9637.1558752549754</v>
      </c>
      <c r="E23" s="56">
        <f t="shared" si="2"/>
        <v>9637.1558752549754</v>
      </c>
      <c r="F23" s="57">
        <f t="shared" si="3"/>
        <v>0</v>
      </c>
      <c r="G23" s="71"/>
      <c r="H23" s="59"/>
      <c r="I23" s="62">
        <f t="shared" si="4"/>
        <v>0</v>
      </c>
      <c r="J23" s="59"/>
      <c r="K23" s="59"/>
      <c r="L23" s="62">
        <f t="shared" si="5"/>
        <v>0</v>
      </c>
      <c r="M23" s="59"/>
      <c r="N23" s="59"/>
      <c r="O23" s="62">
        <f t="shared" si="6"/>
        <v>0</v>
      </c>
      <c r="P23" s="59">
        <v>9637.1558752549754</v>
      </c>
      <c r="Q23" s="59">
        <v>9637.1558752549754</v>
      </c>
      <c r="R23" s="62">
        <f t="shared" si="7"/>
        <v>0</v>
      </c>
      <c r="S23" s="59"/>
      <c r="T23" s="59"/>
      <c r="U23" s="64">
        <f t="shared" si="8"/>
        <v>0</v>
      </c>
      <c r="V23" s="55">
        <f t="shared" si="9"/>
        <v>9637.1558752549754</v>
      </c>
      <c r="W23" s="56">
        <f t="shared" si="10"/>
        <v>9637.1558752549754</v>
      </c>
      <c r="X23" s="57">
        <f t="shared" si="11"/>
        <v>0</v>
      </c>
      <c r="Y23" s="76">
        <v>9196.1</v>
      </c>
      <c r="Z23" s="59">
        <v>9196.1</v>
      </c>
      <c r="AA23" s="56">
        <f t="shared" si="12"/>
        <v>0</v>
      </c>
      <c r="AB23" s="59">
        <v>441.05587525497504</v>
      </c>
      <c r="AC23" s="59">
        <v>441.05587525497504</v>
      </c>
      <c r="AD23" s="56">
        <f t="shared" si="13"/>
        <v>0</v>
      </c>
      <c r="AE23" s="59"/>
      <c r="AF23" s="59"/>
      <c r="AG23" s="56">
        <f t="shared" si="14"/>
        <v>0</v>
      </c>
      <c r="AH23" s="59"/>
      <c r="AI23" s="59"/>
      <c r="AJ23" s="57">
        <f t="shared" si="15"/>
        <v>0</v>
      </c>
    </row>
    <row r="24" spans="1:36" ht="14.25">
      <c r="A24" s="33">
        <v>4</v>
      </c>
      <c r="B24" s="81" t="s">
        <v>40</v>
      </c>
      <c r="C24" s="66">
        <v>2659.7</v>
      </c>
      <c r="D24" s="55">
        <f t="shared" si="1"/>
        <v>38432.503946298813</v>
      </c>
      <c r="E24" s="56">
        <f t="shared" si="2"/>
        <v>38432.503946298813</v>
      </c>
      <c r="F24" s="57">
        <f t="shared" si="3"/>
        <v>0</v>
      </c>
      <c r="G24" s="71"/>
      <c r="H24" s="59"/>
      <c r="I24" s="62">
        <f t="shared" si="4"/>
        <v>0</v>
      </c>
      <c r="J24" s="59"/>
      <c r="K24" s="59"/>
      <c r="L24" s="62">
        <f t="shared" si="5"/>
        <v>0</v>
      </c>
      <c r="M24" s="59">
        <v>106.3</v>
      </c>
      <c r="N24" s="59">
        <v>106.3</v>
      </c>
      <c r="O24" s="62">
        <f t="shared" si="6"/>
        <v>0</v>
      </c>
      <c r="P24" s="59">
        <v>38326.20394629881</v>
      </c>
      <c r="Q24" s="59">
        <v>38326.20394629881</v>
      </c>
      <c r="R24" s="62">
        <f t="shared" si="7"/>
        <v>0</v>
      </c>
      <c r="S24" s="59"/>
      <c r="T24" s="59"/>
      <c r="U24" s="64">
        <f t="shared" si="8"/>
        <v>0</v>
      </c>
      <c r="V24" s="55">
        <f t="shared" si="9"/>
        <v>38432.503946298813</v>
      </c>
      <c r="W24" s="56">
        <f t="shared" si="10"/>
        <v>38374.103946298812</v>
      </c>
      <c r="X24" s="57">
        <f t="shared" si="11"/>
        <v>58.400000000001455</v>
      </c>
      <c r="Y24" s="76">
        <v>32846.800000000003</v>
      </c>
      <c r="Z24" s="59">
        <v>32846.800000000003</v>
      </c>
      <c r="AA24" s="56">
        <f t="shared" si="12"/>
        <v>0</v>
      </c>
      <c r="AB24" s="59">
        <v>5585.7039462988105</v>
      </c>
      <c r="AC24" s="59">
        <v>5527.303946298809</v>
      </c>
      <c r="AD24" s="56">
        <f t="shared" si="13"/>
        <v>58.400000000001455</v>
      </c>
      <c r="AE24" s="59"/>
      <c r="AF24" s="59"/>
      <c r="AG24" s="56">
        <f t="shared" si="14"/>
        <v>0</v>
      </c>
      <c r="AH24" s="59"/>
      <c r="AI24" s="59"/>
      <c r="AJ24" s="57">
        <f t="shared" si="15"/>
        <v>0</v>
      </c>
    </row>
    <row r="25" spans="1:36" ht="14.25">
      <c r="A25" s="33">
        <v>5</v>
      </c>
      <c r="B25" s="81" t="s">
        <v>41</v>
      </c>
      <c r="C25" s="66">
        <v>14913.6</v>
      </c>
      <c r="D25" s="55">
        <f t="shared" si="1"/>
        <v>43023.388470636099</v>
      </c>
      <c r="E25" s="56">
        <f t="shared" si="2"/>
        <v>43023.388470636099</v>
      </c>
      <c r="F25" s="57">
        <f t="shared" si="3"/>
        <v>0</v>
      </c>
      <c r="G25" s="71"/>
      <c r="H25" s="59"/>
      <c r="I25" s="62">
        <f t="shared" si="4"/>
        <v>0</v>
      </c>
      <c r="J25" s="59"/>
      <c r="K25" s="59"/>
      <c r="L25" s="62">
        <f t="shared" si="5"/>
        <v>0</v>
      </c>
      <c r="M25" s="59">
        <v>109.3</v>
      </c>
      <c r="N25" s="59">
        <v>109.3</v>
      </c>
      <c r="O25" s="62">
        <f t="shared" si="6"/>
        <v>0</v>
      </c>
      <c r="P25" s="59">
        <v>42914.088470636096</v>
      </c>
      <c r="Q25" s="59">
        <v>42914.088470636096</v>
      </c>
      <c r="R25" s="62">
        <f t="shared" si="7"/>
        <v>0</v>
      </c>
      <c r="S25" s="59"/>
      <c r="T25" s="59"/>
      <c r="U25" s="64">
        <f t="shared" si="8"/>
        <v>0</v>
      </c>
      <c r="V25" s="55">
        <f t="shared" si="9"/>
        <v>43023.388470636099</v>
      </c>
      <c r="W25" s="56">
        <f t="shared" si="10"/>
        <v>43023.388470636099</v>
      </c>
      <c r="X25" s="57">
        <f t="shared" si="11"/>
        <v>0</v>
      </c>
      <c r="Y25" s="76">
        <v>36241.300000000003</v>
      </c>
      <c r="Z25" s="59">
        <v>36241.300000000003</v>
      </c>
      <c r="AA25" s="56">
        <f t="shared" si="12"/>
        <v>0</v>
      </c>
      <c r="AB25" s="59">
        <v>6782.0884706360957</v>
      </c>
      <c r="AC25" s="59">
        <v>6782.0884706360957</v>
      </c>
      <c r="AD25" s="56">
        <f t="shared" si="13"/>
        <v>0</v>
      </c>
      <c r="AE25" s="59"/>
      <c r="AF25" s="59"/>
      <c r="AG25" s="56">
        <f t="shared" si="14"/>
        <v>0</v>
      </c>
      <c r="AH25" s="59"/>
      <c r="AI25" s="59"/>
      <c r="AJ25" s="57">
        <f t="shared" si="15"/>
        <v>0</v>
      </c>
    </row>
    <row r="26" spans="1:36" ht="14.25">
      <c r="A26" s="33">
        <v>6</v>
      </c>
      <c r="B26" s="81" t="s">
        <v>42</v>
      </c>
      <c r="C26" s="66">
        <v>577.1</v>
      </c>
      <c r="D26" s="55">
        <f t="shared" si="1"/>
        <v>18445.943276799997</v>
      </c>
      <c r="E26" s="56">
        <f t="shared" si="2"/>
        <v>18445.943276799997</v>
      </c>
      <c r="F26" s="57">
        <f t="shared" si="3"/>
        <v>0</v>
      </c>
      <c r="G26" s="71"/>
      <c r="H26" s="59"/>
      <c r="I26" s="62">
        <f t="shared" si="4"/>
        <v>0</v>
      </c>
      <c r="J26" s="59"/>
      <c r="K26" s="59"/>
      <c r="L26" s="62">
        <f t="shared" si="5"/>
        <v>0</v>
      </c>
      <c r="M26" s="59"/>
      <c r="N26" s="59"/>
      <c r="O26" s="62">
        <f t="shared" si="6"/>
        <v>0</v>
      </c>
      <c r="P26" s="59">
        <v>18445.943276799997</v>
      </c>
      <c r="Q26" s="59">
        <v>18445.943276799997</v>
      </c>
      <c r="R26" s="62">
        <f t="shared" si="7"/>
        <v>0</v>
      </c>
      <c r="S26" s="59"/>
      <c r="T26" s="59"/>
      <c r="U26" s="64">
        <f t="shared" si="8"/>
        <v>0</v>
      </c>
      <c r="V26" s="55">
        <f t="shared" si="9"/>
        <v>18445.943276799997</v>
      </c>
      <c r="W26" s="56">
        <f t="shared" si="10"/>
        <v>18445.943276799997</v>
      </c>
      <c r="X26" s="57">
        <f t="shared" si="11"/>
        <v>0</v>
      </c>
      <c r="Y26" s="76">
        <v>17071.3</v>
      </c>
      <c r="Z26" s="59">
        <v>17071.3</v>
      </c>
      <c r="AA26" s="56">
        <f t="shared" si="12"/>
        <v>0</v>
      </c>
      <c r="AB26" s="59">
        <v>1374.6432767999977</v>
      </c>
      <c r="AC26" s="59">
        <v>1374.6432767999977</v>
      </c>
      <c r="AD26" s="56">
        <f t="shared" si="13"/>
        <v>0</v>
      </c>
      <c r="AE26" s="59"/>
      <c r="AF26" s="59"/>
      <c r="AG26" s="56">
        <f t="shared" si="14"/>
        <v>0</v>
      </c>
      <c r="AH26" s="59"/>
      <c r="AI26" s="59"/>
      <c r="AJ26" s="57">
        <f t="shared" si="15"/>
        <v>0</v>
      </c>
    </row>
    <row r="27" spans="1:36" ht="14.25">
      <c r="A27" s="33">
        <v>7</v>
      </c>
      <c r="B27" s="81" t="s">
        <v>43</v>
      </c>
      <c r="C27" s="66">
        <v>1419.7</v>
      </c>
      <c r="D27" s="55">
        <f t="shared" si="1"/>
        <v>22238.812041600002</v>
      </c>
      <c r="E27" s="56">
        <f>SUM(H27+K27+N27+Q27+T27)</f>
        <v>22238.812041600002</v>
      </c>
      <c r="F27" s="57">
        <f>D27-E27</f>
        <v>0</v>
      </c>
      <c r="G27" s="71"/>
      <c r="H27" s="59"/>
      <c r="I27" s="62">
        <f t="shared" si="4"/>
        <v>0</v>
      </c>
      <c r="J27" s="59"/>
      <c r="K27" s="59"/>
      <c r="L27" s="62">
        <f t="shared" si="5"/>
        <v>0</v>
      </c>
      <c r="M27" s="59"/>
      <c r="N27" s="59"/>
      <c r="O27" s="62">
        <f t="shared" si="6"/>
        <v>0</v>
      </c>
      <c r="P27" s="59">
        <v>22238.812041600002</v>
      </c>
      <c r="Q27" s="59">
        <v>22238.812041600002</v>
      </c>
      <c r="R27" s="62">
        <f t="shared" si="7"/>
        <v>0</v>
      </c>
      <c r="S27" s="59"/>
      <c r="T27" s="59"/>
      <c r="U27" s="64">
        <f t="shared" si="8"/>
        <v>0</v>
      </c>
      <c r="V27" s="55">
        <f t="shared" si="9"/>
        <v>22238.812041600002</v>
      </c>
      <c r="W27" s="56">
        <f t="shared" si="10"/>
        <v>22238.812041600002</v>
      </c>
      <c r="X27" s="57">
        <f t="shared" si="11"/>
        <v>0</v>
      </c>
      <c r="Y27" s="76">
        <v>20565.7</v>
      </c>
      <c r="Z27" s="59">
        <v>20565.7</v>
      </c>
      <c r="AA27" s="56">
        <f t="shared" si="12"/>
        <v>0</v>
      </c>
      <c r="AB27" s="59">
        <v>1673.1120416000012</v>
      </c>
      <c r="AC27" s="59">
        <v>1673.1120416000012</v>
      </c>
      <c r="AD27" s="56">
        <f t="shared" si="13"/>
        <v>0</v>
      </c>
      <c r="AE27" s="59"/>
      <c r="AF27" s="59"/>
      <c r="AG27" s="56">
        <f t="shared" si="14"/>
        <v>0</v>
      </c>
      <c r="AH27" s="59"/>
      <c r="AI27" s="59"/>
      <c r="AJ27" s="57">
        <f t="shared" si="15"/>
        <v>0</v>
      </c>
    </row>
    <row r="28" spans="1:36" ht="14.25">
      <c r="A28" s="33">
        <v>8</v>
      </c>
      <c r="B28" s="81" t="s">
        <v>44</v>
      </c>
      <c r="C28" s="66">
        <v>376.9</v>
      </c>
      <c r="D28" s="55">
        <f t="shared" si="1"/>
        <v>14757.7031264</v>
      </c>
      <c r="E28" s="56">
        <f t="shared" si="2"/>
        <v>14757.7031264</v>
      </c>
      <c r="F28" s="57">
        <f t="shared" si="3"/>
        <v>0</v>
      </c>
      <c r="G28" s="71"/>
      <c r="H28" s="59"/>
      <c r="I28" s="62">
        <f t="shared" si="4"/>
        <v>0</v>
      </c>
      <c r="J28" s="59"/>
      <c r="K28" s="59"/>
      <c r="L28" s="62">
        <f t="shared" si="5"/>
        <v>0</v>
      </c>
      <c r="M28" s="59"/>
      <c r="N28" s="59"/>
      <c r="O28" s="62">
        <f t="shared" si="6"/>
        <v>0</v>
      </c>
      <c r="P28" s="59">
        <v>14757.7031264</v>
      </c>
      <c r="Q28" s="59">
        <v>14757.7031264</v>
      </c>
      <c r="R28" s="62">
        <f t="shared" si="7"/>
        <v>0</v>
      </c>
      <c r="S28" s="59"/>
      <c r="T28" s="59"/>
      <c r="U28" s="64">
        <f t="shared" si="8"/>
        <v>0</v>
      </c>
      <c r="V28" s="55">
        <f t="shared" si="9"/>
        <v>14757.7031264</v>
      </c>
      <c r="W28" s="56">
        <f t="shared" si="10"/>
        <v>14757.7031264</v>
      </c>
      <c r="X28" s="57">
        <f t="shared" si="11"/>
        <v>0</v>
      </c>
      <c r="Y28" s="76">
        <v>13649</v>
      </c>
      <c r="Z28" s="59">
        <v>13649</v>
      </c>
      <c r="AA28" s="56">
        <f t="shared" si="12"/>
        <v>0</v>
      </c>
      <c r="AB28" s="59">
        <v>1108.7031263999997</v>
      </c>
      <c r="AC28" s="59">
        <v>1108.7031263999997</v>
      </c>
      <c r="AD28" s="56">
        <f t="shared" si="13"/>
        <v>0</v>
      </c>
      <c r="AE28" s="59"/>
      <c r="AF28" s="59"/>
      <c r="AG28" s="56">
        <f t="shared" si="14"/>
        <v>0</v>
      </c>
      <c r="AH28" s="59"/>
      <c r="AI28" s="59"/>
      <c r="AJ28" s="57">
        <f t="shared" si="15"/>
        <v>0</v>
      </c>
    </row>
    <row r="29" spans="1:36" ht="14.25">
      <c r="A29" s="33">
        <v>9</v>
      </c>
      <c r="B29" s="81" t="s">
        <v>45</v>
      </c>
      <c r="C29" s="66">
        <v>467.9</v>
      </c>
      <c r="D29" s="55">
        <f t="shared" si="1"/>
        <v>10180.209825809347</v>
      </c>
      <c r="E29" s="56">
        <f t="shared" si="2"/>
        <v>10180.209825809347</v>
      </c>
      <c r="F29" s="57">
        <f t="shared" si="3"/>
        <v>0</v>
      </c>
      <c r="G29" s="71"/>
      <c r="H29" s="59"/>
      <c r="I29" s="62">
        <f t="shared" si="4"/>
        <v>0</v>
      </c>
      <c r="J29" s="59"/>
      <c r="K29" s="59"/>
      <c r="L29" s="62">
        <f t="shared" si="5"/>
        <v>0</v>
      </c>
      <c r="M29" s="59"/>
      <c r="N29" s="59"/>
      <c r="O29" s="62">
        <f t="shared" si="6"/>
        <v>0</v>
      </c>
      <c r="P29" s="59">
        <v>10180.209825809347</v>
      </c>
      <c r="Q29" s="59">
        <v>10180.209825809347</v>
      </c>
      <c r="R29" s="62">
        <f t="shared" si="7"/>
        <v>0</v>
      </c>
      <c r="S29" s="59"/>
      <c r="T29" s="59"/>
      <c r="U29" s="64">
        <f t="shared" si="8"/>
        <v>0</v>
      </c>
      <c r="V29" s="55">
        <f t="shared" si="9"/>
        <v>10180.209825809347</v>
      </c>
      <c r="W29" s="56">
        <f t="shared" si="10"/>
        <v>10171.809825809347</v>
      </c>
      <c r="X29" s="57">
        <f t="shared" si="11"/>
        <v>8.3999999999996362</v>
      </c>
      <c r="Y29" s="76">
        <v>9561.6</v>
      </c>
      <c r="Z29" s="59">
        <v>9561.6</v>
      </c>
      <c r="AA29" s="56">
        <f t="shared" si="12"/>
        <v>0</v>
      </c>
      <c r="AB29" s="59">
        <v>618.60982580934615</v>
      </c>
      <c r="AC29" s="59">
        <v>610.20982580934651</v>
      </c>
      <c r="AD29" s="56">
        <f t="shared" si="13"/>
        <v>8.3999999999996362</v>
      </c>
      <c r="AE29" s="59"/>
      <c r="AF29" s="59"/>
      <c r="AG29" s="56">
        <f t="shared" si="14"/>
        <v>0</v>
      </c>
      <c r="AH29" s="59"/>
      <c r="AI29" s="59"/>
      <c r="AJ29" s="57">
        <f t="shared" si="15"/>
        <v>0</v>
      </c>
    </row>
    <row r="30" spans="1:36" ht="14.25">
      <c r="A30" s="33">
        <v>10</v>
      </c>
      <c r="B30" s="81" t="s">
        <v>46</v>
      </c>
      <c r="C30" s="66">
        <v>4653.6000000000004</v>
      </c>
      <c r="D30" s="55">
        <f t="shared" si="1"/>
        <v>32787.8966747882</v>
      </c>
      <c r="E30" s="56">
        <f t="shared" si="2"/>
        <v>32787.8966747882</v>
      </c>
      <c r="F30" s="57">
        <f t="shared" si="3"/>
        <v>0</v>
      </c>
      <c r="G30" s="71"/>
      <c r="H30" s="59"/>
      <c r="I30" s="62">
        <f t="shared" si="4"/>
        <v>0</v>
      </c>
      <c r="J30" s="59"/>
      <c r="K30" s="59"/>
      <c r="L30" s="62">
        <f t="shared" si="5"/>
        <v>0</v>
      </c>
      <c r="M30" s="59"/>
      <c r="N30" s="59"/>
      <c r="O30" s="62">
        <f t="shared" si="6"/>
        <v>0</v>
      </c>
      <c r="P30" s="59">
        <v>32787.8966747882</v>
      </c>
      <c r="Q30" s="59">
        <v>32787.8966747882</v>
      </c>
      <c r="R30" s="62">
        <f t="shared" si="7"/>
        <v>0</v>
      </c>
      <c r="S30" s="59"/>
      <c r="T30" s="59"/>
      <c r="U30" s="64">
        <f t="shared" si="8"/>
        <v>0</v>
      </c>
      <c r="V30" s="55">
        <f t="shared" si="9"/>
        <v>32787.8966747882</v>
      </c>
      <c r="W30" s="56">
        <f t="shared" si="10"/>
        <v>32787.8966747882</v>
      </c>
      <c r="X30" s="57">
        <f t="shared" si="11"/>
        <v>0</v>
      </c>
      <c r="Y30" s="76">
        <v>28415.4</v>
      </c>
      <c r="Z30" s="59">
        <v>28415.4</v>
      </c>
      <c r="AA30" s="56">
        <f t="shared" si="12"/>
        <v>0</v>
      </c>
      <c r="AB30" s="59">
        <v>4372.496674788199</v>
      </c>
      <c r="AC30" s="59">
        <v>4372.496674788199</v>
      </c>
      <c r="AD30" s="56">
        <f t="shared" si="13"/>
        <v>0</v>
      </c>
      <c r="AE30" s="59"/>
      <c r="AF30" s="59"/>
      <c r="AG30" s="56">
        <f t="shared" si="14"/>
        <v>0</v>
      </c>
      <c r="AH30" s="59"/>
      <c r="AI30" s="59"/>
      <c r="AJ30" s="57">
        <f t="shared" si="15"/>
        <v>0</v>
      </c>
    </row>
    <row r="31" spans="1:36" ht="14.25">
      <c r="A31" s="33">
        <v>11</v>
      </c>
      <c r="B31" s="81" t="s">
        <v>47</v>
      </c>
      <c r="C31" s="66">
        <v>18787.599999999999</v>
      </c>
      <c r="D31" s="55">
        <f t="shared" si="1"/>
        <v>43922.329224551366</v>
      </c>
      <c r="E31" s="56">
        <f t="shared" si="2"/>
        <v>43922.329224551366</v>
      </c>
      <c r="F31" s="57">
        <f t="shared" si="3"/>
        <v>0</v>
      </c>
      <c r="G31" s="71"/>
      <c r="H31" s="59"/>
      <c r="I31" s="62">
        <f t="shared" si="4"/>
        <v>0</v>
      </c>
      <c r="J31" s="59"/>
      <c r="K31" s="59"/>
      <c r="L31" s="62">
        <f t="shared" si="5"/>
        <v>0</v>
      </c>
      <c r="M31" s="59">
        <v>109.3</v>
      </c>
      <c r="N31" s="59">
        <v>109.3</v>
      </c>
      <c r="O31" s="62">
        <f t="shared" si="6"/>
        <v>0</v>
      </c>
      <c r="P31" s="59">
        <v>43813.029224551363</v>
      </c>
      <c r="Q31" s="59">
        <v>43813.029224551363</v>
      </c>
      <c r="R31" s="62">
        <f t="shared" si="7"/>
        <v>0</v>
      </c>
      <c r="S31" s="59"/>
      <c r="T31" s="59"/>
      <c r="U31" s="64">
        <f t="shared" si="8"/>
        <v>0</v>
      </c>
      <c r="V31" s="55">
        <f t="shared" si="9"/>
        <v>43922.329224551366</v>
      </c>
      <c r="W31" s="56">
        <f t="shared" si="10"/>
        <v>43922.329224551366</v>
      </c>
      <c r="X31" s="57">
        <f t="shared" si="11"/>
        <v>0</v>
      </c>
      <c r="Y31" s="76">
        <v>36576.1</v>
      </c>
      <c r="Z31" s="59">
        <v>36576.1</v>
      </c>
      <c r="AA31" s="56">
        <f t="shared" si="12"/>
        <v>0</v>
      </c>
      <c r="AB31" s="59">
        <v>7346.2292245513672</v>
      </c>
      <c r="AC31" s="59">
        <v>7346.2292245513672</v>
      </c>
      <c r="AD31" s="56">
        <f t="shared" si="13"/>
        <v>0</v>
      </c>
      <c r="AE31" s="59"/>
      <c r="AF31" s="59"/>
      <c r="AG31" s="56">
        <f t="shared" si="14"/>
        <v>0</v>
      </c>
      <c r="AH31" s="59"/>
      <c r="AI31" s="59"/>
      <c r="AJ31" s="57">
        <f t="shared" si="15"/>
        <v>0</v>
      </c>
    </row>
    <row r="32" spans="1:36" ht="14.25">
      <c r="A32" s="33">
        <v>12</v>
      </c>
      <c r="B32" s="81" t="s">
        <v>48</v>
      </c>
      <c r="C32" s="66">
        <v>8688.9</v>
      </c>
      <c r="D32" s="55">
        <f t="shared" si="1"/>
        <v>42290.511434790518</v>
      </c>
      <c r="E32" s="56">
        <f t="shared" si="2"/>
        <v>42290.511434790518</v>
      </c>
      <c r="F32" s="57">
        <f t="shared" si="3"/>
        <v>0</v>
      </c>
      <c r="G32" s="71"/>
      <c r="H32" s="59"/>
      <c r="I32" s="62">
        <f t="shared" si="4"/>
        <v>0</v>
      </c>
      <c r="J32" s="59"/>
      <c r="K32" s="59"/>
      <c r="L32" s="62">
        <f t="shared" si="5"/>
        <v>0</v>
      </c>
      <c r="M32" s="59">
        <v>164</v>
      </c>
      <c r="N32" s="59">
        <v>164</v>
      </c>
      <c r="O32" s="62">
        <f t="shared" si="6"/>
        <v>0</v>
      </c>
      <c r="P32" s="59">
        <v>42126.511434790518</v>
      </c>
      <c r="Q32" s="59">
        <v>42126.511434790518</v>
      </c>
      <c r="R32" s="62">
        <f t="shared" si="7"/>
        <v>0</v>
      </c>
      <c r="S32" s="59"/>
      <c r="T32" s="59"/>
      <c r="U32" s="64">
        <f t="shared" si="8"/>
        <v>0</v>
      </c>
      <c r="V32" s="55">
        <f t="shared" si="9"/>
        <v>42290.511434790518</v>
      </c>
      <c r="W32" s="56">
        <f t="shared" si="10"/>
        <v>42290.511434790518</v>
      </c>
      <c r="X32" s="57">
        <f t="shared" si="11"/>
        <v>0</v>
      </c>
      <c r="Y32" s="76">
        <v>37489.5</v>
      </c>
      <c r="Z32" s="59">
        <v>37489.5</v>
      </c>
      <c r="AA32" s="56">
        <f t="shared" si="12"/>
        <v>0</v>
      </c>
      <c r="AB32" s="59">
        <v>4801.0114347905183</v>
      </c>
      <c r="AC32" s="59">
        <v>4801.0114347905183</v>
      </c>
      <c r="AD32" s="56">
        <f t="shared" si="13"/>
        <v>0</v>
      </c>
      <c r="AE32" s="59"/>
      <c r="AF32" s="59"/>
      <c r="AG32" s="56">
        <f t="shared" si="14"/>
        <v>0</v>
      </c>
      <c r="AH32" s="59"/>
      <c r="AI32" s="59"/>
      <c r="AJ32" s="57">
        <f t="shared" si="15"/>
        <v>0</v>
      </c>
    </row>
    <row r="33" spans="1:36" ht="14.25">
      <c r="A33" s="33">
        <v>13</v>
      </c>
      <c r="B33" s="81" t="s">
        <v>49</v>
      </c>
      <c r="C33" s="66">
        <v>1989.4</v>
      </c>
      <c r="D33" s="55">
        <f t="shared" si="1"/>
        <v>37396.420687491154</v>
      </c>
      <c r="E33" s="56">
        <f t="shared" si="2"/>
        <v>37396.420687491154</v>
      </c>
      <c r="F33" s="57">
        <f t="shared" si="3"/>
        <v>0</v>
      </c>
      <c r="G33" s="71"/>
      <c r="H33" s="59"/>
      <c r="I33" s="62">
        <f t="shared" si="4"/>
        <v>0</v>
      </c>
      <c r="J33" s="59"/>
      <c r="K33" s="59"/>
      <c r="L33" s="62">
        <f t="shared" si="5"/>
        <v>0</v>
      </c>
      <c r="M33" s="59">
        <v>10.4</v>
      </c>
      <c r="N33" s="59">
        <v>10.4</v>
      </c>
      <c r="O33" s="62">
        <f t="shared" si="6"/>
        <v>0</v>
      </c>
      <c r="P33" s="59">
        <v>37386.020687491153</v>
      </c>
      <c r="Q33" s="59">
        <v>37386.020687491153</v>
      </c>
      <c r="R33" s="62">
        <f t="shared" si="7"/>
        <v>0</v>
      </c>
      <c r="S33" s="59"/>
      <c r="T33" s="59"/>
      <c r="U33" s="64">
        <f t="shared" si="8"/>
        <v>0</v>
      </c>
      <c r="V33" s="55">
        <f t="shared" si="9"/>
        <v>37396.420687491154</v>
      </c>
      <c r="W33" s="56">
        <f t="shared" si="10"/>
        <v>37396.420687491154</v>
      </c>
      <c r="X33" s="57">
        <f t="shared" si="11"/>
        <v>0</v>
      </c>
      <c r="Y33" s="76">
        <v>33192.400000000001</v>
      </c>
      <c r="Z33" s="59">
        <v>33192.400000000001</v>
      </c>
      <c r="AA33" s="56">
        <f t="shared" si="12"/>
        <v>0</v>
      </c>
      <c r="AB33" s="59">
        <v>4204.0206874911528</v>
      </c>
      <c r="AC33" s="59">
        <v>4204.0206874911528</v>
      </c>
      <c r="AD33" s="56">
        <f t="shared" si="13"/>
        <v>0</v>
      </c>
      <c r="AE33" s="59"/>
      <c r="AF33" s="59"/>
      <c r="AG33" s="56">
        <f t="shared" si="14"/>
        <v>0</v>
      </c>
      <c r="AH33" s="59"/>
      <c r="AI33" s="59"/>
      <c r="AJ33" s="57">
        <f t="shared" si="15"/>
        <v>0</v>
      </c>
    </row>
    <row r="34" spans="1:36" ht="14.25">
      <c r="A34" s="33">
        <v>14</v>
      </c>
      <c r="B34" s="81" t="s">
        <v>50</v>
      </c>
      <c r="C34" s="66">
        <v>281</v>
      </c>
      <c r="D34" s="55">
        <f t="shared" si="1"/>
        <v>12330.4812064</v>
      </c>
      <c r="E34" s="56">
        <f t="shared" si="2"/>
        <v>12330.4812064</v>
      </c>
      <c r="F34" s="57">
        <f t="shared" si="3"/>
        <v>0</v>
      </c>
      <c r="G34" s="71"/>
      <c r="H34" s="59"/>
      <c r="I34" s="62">
        <f t="shared" si="4"/>
        <v>0</v>
      </c>
      <c r="J34" s="59"/>
      <c r="K34" s="59"/>
      <c r="L34" s="62">
        <f t="shared" si="5"/>
        <v>0</v>
      </c>
      <c r="M34" s="59"/>
      <c r="N34" s="59"/>
      <c r="O34" s="62">
        <f t="shared" si="6"/>
        <v>0</v>
      </c>
      <c r="P34" s="59">
        <v>12330.4812064</v>
      </c>
      <c r="Q34" s="59">
        <v>12330.4812064</v>
      </c>
      <c r="R34" s="62">
        <f t="shared" si="7"/>
        <v>0</v>
      </c>
      <c r="S34" s="59"/>
      <c r="T34" s="59"/>
      <c r="U34" s="64">
        <f t="shared" si="8"/>
        <v>0</v>
      </c>
      <c r="V34" s="55">
        <f t="shared" si="9"/>
        <v>12330.4812064</v>
      </c>
      <c r="W34" s="56">
        <f t="shared" si="10"/>
        <v>12330.4812064</v>
      </c>
      <c r="X34" s="57">
        <f t="shared" si="11"/>
        <v>0</v>
      </c>
      <c r="Y34" s="76">
        <v>11223</v>
      </c>
      <c r="Z34" s="59">
        <v>11223</v>
      </c>
      <c r="AA34" s="56">
        <f t="shared" si="12"/>
        <v>0</v>
      </c>
      <c r="AB34" s="59">
        <v>1107.4812063999998</v>
      </c>
      <c r="AC34" s="59">
        <v>1107.4812063999998</v>
      </c>
      <c r="AD34" s="56">
        <f t="shared" si="13"/>
        <v>0</v>
      </c>
      <c r="AE34" s="59"/>
      <c r="AF34" s="59"/>
      <c r="AG34" s="56">
        <f t="shared" si="14"/>
        <v>0</v>
      </c>
      <c r="AH34" s="59"/>
      <c r="AI34" s="59"/>
      <c r="AJ34" s="57">
        <f t="shared" si="15"/>
        <v>0</v>
      </c>
    </row>
    <row r="35" spans="1:36" ht="14.25">
      <c r="A35" s="33">
        <v>15</v>
      </c>
      <c r="B35" s="81" t="s">
        <v>51</v>
      </c>
      <c r="C35" s="66">
        <v>1455.6</v>
      </c>
      <c r="D35" s="55">
        <f t="shared" si="1"/>
        <v>6792.9470640017062</v>
      </c>
      <c r="E35" s="56">
        <f t="shared" si="2"/>
        <v>6792.9470640017062</v>
      </c>
      <c r="F35" s="57">
        <f t="shared" si="3"/>
        <v>0</v>
      </c>
      <c r="G35" s="71"/>
      <c r="H35" s="59"/>
      <c r="I35" s="62">
        <f t="shared" si="4"/>
        <v>0</v>
      </c>
      <c r="J35" s="59"/>
      <c r="K35" s="59"/>
      <c r="L35" s="62">
        <f t="shared" si="5"/>
        <v>0</v>
      </c>
      <c r="M35" s="59"/>
      <c r="N35" s="59"/>
      <c r="O35" s="62">
        <f t="shared" si="6"/>
        <v>0</v>
      </c>
      <c r="P35" s="59">
        <v>6792.9470640017062</v>
      </c>
      <c r="Q35" s="59">
        <v>6792.9470640017062</v>
      </c>
      <c r="R35" s="62">
        <f t="shared" si="7"/>
        <v>0</v>
      </c>
      <c r="S35" s="59"/>
      <c r="T35" s="59"/>
      <c r="U35" s="64">
        <f t="shared" si="8"/>
        <v>0</v>
      </c>
      <c r="V35" s="55">
        <f t="shared" si="9"/>
        <v>6792.9470640017062</v>
      </c>
      <c r="W35" s="56">
        <f t="shared" si="10"/>
        <v>6326.2470640017063</v>
      </c>
      <c r="X35" s="57">
        <f t="shared" si="11"/>
        <v>466.69999999999982</v>
      </c>
      <c r="Y35" s="76">
        <v>6093.3</v>
      </c>
      <c r="Z35" s="59">
        <v>6093.3</v>
      </c>
      <c r="AA35" s="56">
        <f t="shared" si="12"/>
        <v>0</v>
      </c>
      <c r="AB35" s="59">
        <v>699.64706400170598</v>
      </c>
      <c r="AC35" s="59">
        <v>232.94706400170617</v>
      </c>
      <c r="AD35" s="56">
        <f t="shared" si="13"/>
        <v>466.69999999999982</v>
      </c>
      <c r="AE35" s="59"/>
      <c r="AF35" s="59"/>
      <c r="AG35" s="56">
        <f t="shared" si="14"/>
        <v>0</v>
      </c>
      <c r="AH35" s="59"/>
      <c r="AI35" s="59"/>
      <c r="AJ35" s="57">
        <f t="shared" si="15"/>
        <v>0</v>
      </c>
    </row>
    <row r="36" spans="1:36" ht="14.25">
      <c r="A36" s="33">
        <v>16</v>
      </c>
      <c r="B36" s="81" t="s">
        <v>52</v>
      </c>
      <c r="C36" s="66">
        <v>546.70000000000005</v>
      </c>
      <c r="D36" s="55">
        <f t="shared" si="1"/>
        <v>18082.242486399999</v>
      </c>
      <c r="E36" s="56">
        <f t="shared" si="2"/>
        <v>18082.242486399999</v>
      </c>
      <c r="F36" s="57">
        <f t="shared" si="3"/>
        <v>0</v>
      </c>
      <c r="G36" s="71"/>
      <c r="H36" s="59"/>
      <c r="I36" s="62">
        <f t="shared" si="4"/>
        <v>0</v>
      </c>
      <c r="J36" s="59"/>
      <c r="K36" s="59"/>
      <c r="L36" s="62">
        <f t="shared" si="5"/>
        <v>0</v>
      </c>
      <c r="M36" s="59">
        <v>19.399999999999999</v>
      </c>
      <c r="N36" s="59">
        <v>19.399999999999999</v>
      </c>
      <c r="O36" s="62">
        <f t="shared" si="6"/>
        <v>0</v>
      </c>
      <c r="P36" s="59">
        <v>18062.842486399997</v>
      </c>
      <c r="Q36" s="59">
        <v>18062.842486399997</v>
      </c>
      <c r="R36" s="62">
        <f t="shared" si="7"/>
        <v>0</v>
      </c>
      <c r="S36" s="59"/>
      <c r="T36" s="59"/>
      <c r="U36" s="64">
        <f t="shared" si="8"/>
        <v>0</v>
      </c>
      <c r="V36" s="55">
        <f t="shared" si="9"/>
        <v>18082.242486399999</v>
      </c>
      <c r="W36" s="56">
        <f t="shared" si="10"/>
        <v>17426.342486400001</v>
      </c>
      <c r="X36" s="57">
        <f t="shared" si="11"/>
        <v>655.89999999999782</v>
      </c>
      <c r="Y36" s="76">
        <v>16607.900000000001</v>
      </c>
      <c r="Z36" s="59">
        <v>16607.900000000001</v>
      </c>
      <c r="AA36" s="56">
        <f t="shared" si="12"/>
        <v>0</v>
      </c>
      <c r="AB36" s="59">
        <v>1474.3424863999971</v>
      </c>
      <c r="AC36" s="59">
        <v>818.44248639999932</v>
      </c>
      <c r="AD36" s="56">
        <f t="shared" si="13"/>
        <v>655.89999999999782</v>
      </c>
      <c r="AE36" s="59"/>
      <c r="AF36" s="59"/>
      <c r="AG36" s="56">
        <f t="shared" si="14"/>
        <v>0</v>
      </c>
      <c r="AH36" s="59"/>
      <c r="AI36" s="59"/>
      <c r="AJ36" s="57">
        <f t="shared" si="15"/>
        <v>0</v>
      </c>
    </row>
    <row r="37" spans="1:36" ht="14.25">
      <c r="A37" s="33">
        <v>17</v>
      </c>
      <c r="B37" s="81" t="s">
        <v>53</v>
      </c>
      <c r="C37" s="66">
        <v>552.9</v>
      </c>
      <c r="D37" s="55">
        <f t="shared" si="1"/>
        <v>15156.270966399999</v>
      </c>
      <c r="E37" s="56">
        <f t="shared" si="2"/>
        <v>15156.270966399999</v>
      </c>
      <c r="F37" s="57">
        <f t="shared" si="3"/>
        <v>0</v>
      </c>
      <c r="G37" s="71"/>
      <c r="H37" s="59"/>
      <c r="I37" s="62">
        <f t="shared" si="4"/>
        <v>0</v>
      </c>
      <c r="J37" s="59"/>
      <c r="K37" s="59"/>
      <c r="L37" s="62">
        <f t="shared" si="5"/>
        <v>0</v>
      </c>
      <c r="M37" s="59">
        <v>234.2</v>
      </c>
      <c r="N37" s="59">
        <v>234.2</v>
      </c>
      <c r="O37" s="62">
        <f t="shared" si="6"/>
        <v>0</v>
      </c>
      <c r="P37" s="59">
        <v>14922.070966399999</v>
      </c>
      <c r="Q37" s="59">
        <v>14922.070966399999</v>
      </c>
      <c r="R37" s="62">
        <f t="shared" si="7"/>
        <v>0</v>
      </c>
      <c r="S37" s="59"/>
      <c r="T37" s="59"/>
      <c r="U37" s="64">
        <f t="shared" si="8"/>
        <v>0</v>
      </c>
      <c r="V37" s="55">
        <f t="shared" si="9"/>
        <v>15156.270966399999</v>
      </c>
      <c r="W37" s="56">
        <f t="shared" si="10"/>
        <v>14207.170966399999</v>
      </c>
      <c r="X37" s="57">
        <f t="shared" si="11"/>
        <v>949.10000000000036</v>
      </c>
      <c r="Y37" s="76">
        <v>13314</v>
      </c>
      <c r="Z37" s="59">
        <v>13314</v>
      </c>
      <c r="AA37" s="56">
        <f t="shared" si="12"/>
        <v>0</v>
      </c>
      <c r="AB37" s="59">
        <v>1842.2709663999995</v>
      </c>
      <c r="AC37" s="59">
        <v>893.17096639999909</v>
      </c>
      <c r="AD37" s="56">
        <f t="shared" si="13"/>
        <v>949.10000000000036</v>
      </c>
      <c r="AE37" s="59"/>
      <c r="AF37" s="59"/>
      <c r="AG37" s="56">
        <f t="shared" si="14"/>
        <v>0</v>
      </c>
      <c r="AH37" s="59"/>
      <c r="AI37" s="59"/>
      <c r="AJ37" s="57">
        <f t="shared" si="15"/>
        <v>0</v>
      </c>
    </row>
    <row r="38" spans="1:36" ht="14.25">
      <c r="A38" s="33">
        <v>18</v>
      </c>
      <c r="B38" s="81" t="s">
        <v>54</v>
      </c>
      <c r="C38" s="66">
        <v>784.5</v>
      </c>
      <c r="D38" s="55">
        <f t="shared" si="1"/>
        <v>22536.364604799997</v>
      </c>
      <c r="E38" s="56">
        <f t="shared" si="2"/>
        <v>22536.364604799997</v>
      </c>
      <c r="F38" s="57">
        <f t="shared" si="3"/>
        <v>0</v>
      </c>
      <c r="G38" s="71"/>
      <c r="H38" s="59"/>
      <c r="I38" s="62">
        <f t="shared" si="4"/>
        <v>0</v>
      </c>
      <c r="J38" s="59"/>
      <c r="K38" s="59"/>
      <c r="L38" s="62">
        <f t="shared" si="5"/>
        <v>0</v>
      </c>
      <c r="M38" s="59">
        <v>200</v>
      </c>
      <c r="N38" s="59">
        <v>200</v>
      </c>
      <c r="O38" s="62">
        <f t="shared" si="6"/>
        <v>0</v>
      </c>
      <c r="P38" s="59">
        <v>22336.364604799997</v>
      </c>
      <c r="Q38" s="59">
        <v>22336.364604799997</v>
      </c>
      <c r="R38" s="62">
        <f t="shared" si="7"/>
        <v>0</v>
      </c>
      <c r="S38" s="59"/>
      <c r="T38" s="59"/>
      <c r="U38" s="64">
        <f t="shared" si="8"/>
        <v>0</v>
      </c>
      <c r="V38" s="55">
        <f t="shared" si="9"/>
        <v>22536.364604799997</v>
      </c>
      <c r="W38" s="56">
        <f t="shared" si="10"/>
        <v>22227.564604799998</v>
      </c>
      <c r="X38" s="57">
        <f t="shared" si="11"/>
        <v>308.79999999999927</v>
      </c>
      <c r="Y38" s="76">
        <v>20381.7</v>
      </c>
      <c r="Z38" s="59">
        <v>20381.7</v>
      </c>
      <c r="AA38" s="56">
        <f t="shared" si="12"/>
        <v>0</v>
      </c>
      <c r="AB38" s="59">
        <v>2154.6646047999966</v>
      </c>
      <c r="AC38" s="59">
        <v>1845.8646047999973</v>
      </c>
      <c r="AD38" s="56">
        <f t="shared" si="13"/>
        <v>308.79999999999927</v>
      </c>
      <c r="AE38" s="59"/>
      <c r="AF38" s="59"/>
      <c r="AG38" s="56">
        <f t="shared" si="14"/>
        <v>0</v>
      </c>
      <c r="AH38" s="59"/>
      <c r="AI38" s="59"/>
      <c r="AJ38" s="57">
        <f t="shared" si="15"/>
        <v>0</v>
      </c>
    </row>
    <row r="39" spans="1:36" ht="14.25">
      <c r="A39" s="33">
        <v>19</v>
      </c>
      <c r="B39" s="81" t="s">
        <v>55</v>
      </c>
      <c r="C39" s="66">
        <v>367.7</v>
      </c>
      <c r="D39" s="55">
        <f t="shared" si="1"/>
        <v>9760.9232891968531</v>
      </c>
      <c r="E39" s="56">
        <f t="shared" si="2"/>
        <v>9760.9232891968531</v>
      </c>
      <c r="F39" s="57">
        <f t="shared" si="3"/>
        <v>0</v>
      </c>
      <c r="G39" s="71"/>
      <c r="H39" s="59"/>
      <c r="I39" s="62">
        <f t="shared" si="4"/>
        <v>0</v>
      </c>
      <c r="J39" s="59"/>
      <c r="K39" s="59"/>
      <c r="L39" s="62">
        <f t="shared" si="5"/>
        <v>0</v>
      </c>
      <c r="M39" s="59">
        <v>339.2</v>
      </c>
      <c r="N39" s="59">
        <v>339.2</v>
      </c>
      <c r="O39" s="62">
        <f t="shared" si="6"/>
        <v>0</v>
      </c>
      <c r="P39" s="59">
        <v>9421.7232891968524</v>
      </c>
      <c r="Q39" s="59">
        <v>9421.7232891968524</v>
      </c>
      <c r="R39" s="62">
        <f t="shared" si="7"/>
        <v>0</v>
      </c>
      <c r="S39" s="59"/>
      <c r="T39" s="59"/>
      <c r="U39" s="64">
        <f t="shared" si="8"/>
        <v>0</v>
      </c>
      <c r="V39" s="55">
        <f t="shared" si="9"/>
        <v>9760.9232891968531</v>
      </c>
      <c r="W39" s="56">
        <f t="shared" si="10"/>
        <v>9760.9232891968531</v>
      </c>
      <c r="X39" s="57">
        <f t="shared" si="11"/>
        <v>0</v>
      </c>
      <c r="Y39" s="76">
        <v>8969.2999999999993</v>
      </c>
      <c r="Z39" s="59">
        <v>8969.2999999999993</v>
      </c>
      <c r="AA39" s="56">
        <f t="shared" si="12"/>
        <v>0</v>
      </c>
      <c r="AB39" s="59">
        <v>791.62328919685388</v>
      </c>
      <c r="AC39" s="59">
        <v>791.62328919685388</v>
      </c>
      <c r="AD39" s="56">
        <f t="shared" si="13"/>
        <v>0</v>
      </c>
      <c r="AE39" s="59"/>
      <c r="AF39" s="59"/>
      <c r="AG39" s="56">
        <f t="shared" si="14"/>
        <v>0</v>
      </c>
      <c r="AH39" s="59"/>
      <c r="AI39" s="59"/>
      <c r="AJ39" s="57">
        <f t="shared" si="15"/>
        <v>0</v>
      </c>
    </row>
    <row r="40" spans="1:36" ht="14.25">
      <c r="A40" s="33">
        <v>20</v>
      </c>
      <c r="B40" s="81" t="s">
        <v>56</v>
      </c>
      <c r="C40" s="66">
        <v>102.3</v>
      </c>
      <c r="D40" s="55">
        <f t="shared" si="1"/>
        <v>12049.014278399998</v>
      </c>
      <c r="E40" s="56">
        <f t="shared" si="2"/>
        <v>12049.014278399998</v>
      </c>
      <c r="F40" s="57">
        <f t="shared" si="3"/>
        <v>0</v>
      </c>
      <c r="G40" s="71"/>
      <c r="H40" s="59"/>
      <c r="I40" s="62">
        <f t="shared" si="4"/>
        <v>0</v>
      </c>
      <c r="J40" s="59"/>
      <c r="K40" s="59"/>
      <c r="L40" s="62">
        <f t="shared" si="5"/>
        <v>0</v>
      </c>
      <c r="M40" s="59">
        <v>73.599999999999994</v>
      </c>
      <c r="N40" s="59">
        <v>73.599999999999994</v>
      </c>
      <c r="O40" s="62">
        <f t="shared" si="6"/>
        <v>0</v>
      </c>
      <c r="P40" s="59">
        <v>11975.414278399998</v>
      </c>
      <c r="Q40" s="59">
        <v>11975.414278399998</v>
      </c>
      <c r="R40" s="62">
        <f t="shared" si="7"/>
        <v>0</v>
      </c>
      <c r="S40" s="59"/>
      <c r="T40" s="59"/>
      <c r="U40" s="64">
        <f t="shared" si="8"/>
        <v>0</v>
      </c>
      <c r="V40" s="55">
        <f t="shared" si="9"/>
        <v>12049.014278399998</v>
      </c>
      <c r="W40" s="56">
        <f t="shared" si="10"/>
        <v>12049.014278399998</v>
      </c>
      <c r="X40" s="57">
        <f t="shared" si="11"/>
        <v>0</v>
      </c>
      <c r="Y40" s="76">
        <v>11287.2</v>
      </c>
      <c r="Z40" s="59">
        <v>11287.2</v>
      </c>
      <c r="AA40" s="56">
        <f t="shared" si="12"/>
        <v>0</v>
      </c>
      <c r="AB40" s="59">
        <v>761.81427839999742</v>
      </c>
      <c r="AC40" s="59">
        <v>761.81427839999742</v>
      </c>
      <c r="AD40" s="56">
        <f t="shared" si="13"/>
        <v>0</v>
      </c>
      <c r="AE40" s="59"/>
      <c r="AF40" s="59"/>
      <c r="AG40" s="56">
        <f t="shared" si="14"/>
        <v>0</v>
      </c>
      <c r="AH40" s="59"/>
      <c r="AI40" s="59"/>
      <c r="AJ40" s="57">
        <f t="shared" si="15"/>
        <v>0</v>
      </c>
    </row>
    <row r="41" spans="1:36" ht="14.25">
      <c r="A41" s="33">
        <v>21</v>
      </c>
      <c r="B41" s="81" t="s">
        <v>57</v>
      </c>
      <c r="C41" s="66">
        <v>751.6</v>
      </c>
      <c r="D41" s="55">
        <f t="shared" si="1"/>
        <v>16641.6368864</v>
      </c>
      <c r="E41" s="56">
        <f t="shared" si="2"/>
        <v>16641.6368864</v>
      </c>
      <c r="F41" s="57">
        <f t="shared" si="3"/>
        <v>0</v>
      </c>
      <c r="G41" s="71"/>
      <c r="H41" s="59"/>
      <c r="I41" s="62">
        <f t="shared" si="4"/>
        <v>0</v>
      </c>
      <c r="J41" s="59"/>
      <c r="K41" s="59"/>
      <c r="L41" s="62">
        <f t="shared" si="5"/>
        <v>0</v>
      </c>
      <c r="M41" s="59"/>
      <c r="N41" s="59"/>
      <c r="O41" s="62">
        <f t="shared" si="6"/>
        <v>0</v>
      </c>
      <c r="P41" s="59">
        <v>16641.6368864</v>
      </c>
      <c r="Q41" s="59">
        <v>16641.6368864</v>
      </c>
      <c r="R41" s="62">
        <f t="shared" si="7"/>
        <v>0</v>
      </c>
      <c r="S41" s="59"/>
      <c r="T41" s="59"/>
      <c r="U41" s="64">
        <f t="shared" si="8"/>
        <v>0</v>
      </c>
      <c r="V41" s="55">
        <f t="shared" si="9"/>
        <v>16641.6368864</v>
      </c>
      <c r="W41" s="56">
        <f t="shared" si="10"/>
        <v>16641.6368864</v>
      </c>
      <c r="X41" s="57">
        <f t="shared" si="11"/>
        <v>0</v>
      </c>
      <c r="Y41" s="76">
        <v>15622.8</v>
      </c>
      <c r="Z41" s="59">
        <v>15622.8</v>
      </c>
      <c r="AA41" s="56">
        <f t="shared" si="12"/>
        <v>0</v>
      </c>
      <c r="AB41" s="59">
        <v>1018.8368864000004</v>
      </c>
      <c r="AC41" s="59">
        <v>1018.8368864000004</v>
      </c>
      <c r="AD41" s="56">
        <f t="shared" si="13"/>
        <v>0</v>
      </c>
      <c r="AE41" s="59"/>
      <c r="AF41" s="59"/>
      <c r="AG41" s="56">
        <f t="shared" si="14"/>
        <v>0</v>
      </c>
      <c r="AH41" s="59"/>
      <c r="AI41" s="59"/>
      <c r="AJ41" s="57">
        <f t="shared" si="15"/>
        <v>0</v>
      </c>
    </row>
    <row r="42" spans="1:36" ht="14.25">
      <c r="A42" s="33">
        <v>22</v>
      </c>
      <c r="B42" s="81" t="s">
        <v>58</v>
      </c>
      <c r="C42" s="66">
        <v>1340.2</v>
      </c>
      <c r="D42" s="55">
        <f t="shared" si="1"/>
        <v>9059.6137967153372</v>
      </c>
      <c r="E42" s="56">
        <f t="shared" si="2"/>
        <v>9059.6137967153372</v>
      </c>
      <c r="F42" s="57">
        <f t="shared" si="3"/>
        <v>0</v>
      </c>
      <c r="G42" s="71"/>
      <c r="H42" s="59"/>
      <c r="I42" s="62">
        <f t="shared" si="4"/>
        <v>0</v>
      </c>
      <c r="J42" s="59"/>
      <c r="K42" s="59"/>
      <c r="L42" s="62">
        <f t="shared" si="5"/>
        <v>0</v>
      </c>
      <c r="M42" s="59">
        <v>218.1</v>
      </c>
      <c r="N42" s="59">
        <v>218.1</v>
      </c>
      <c r="O42" s="62">
        <f t="shared" si="6"/>
        <v>0</v>
      </c>
      <c r="P42" s="59">
        <v>8841.5137967153369</v>
      </c>
      <c r="Q42" s="59">
        <v>8841.5137967153369</v>
      </c>
      <c r="R42" s="62">
        <f t="shared" si="7"/>
        <v>0</v>
      </c>
      <c r="S42" s="59"/>
      <c r="T42" s="59"/>
      <c r="U42" s="64">
        <f t="shared" si="8"/>
        <v>0</v>
      </c>
      <c r="V42" s="55">
        <f t="shared" si="9"/>
        <v>9059.6137967153372</v>
      </c>
      <c r="W42" s="56">
        <f t="shared" si="10"/>
        <v>8698.4137967153383</v>
      </c>
      <c r="X42" s="57">
        <f t="shared" si="11"/>
        <v>361.19999999999891</v>
      </c>
      <c r="Y42" s="76">
        <v>8333.7999999999993</v>
      </c>
      <c r="Z42" s="59">
        <v>8333.7999999999993</v>
      </c>
      <c r="AA42" s="56">
        <f t="shared" si="12"/>
        <v>0</v>
      </c>
      <c r="AB42" s="59">
        <v>725.81379671533796</v>
      </c>
      <c r="AC42" s="59">
        <v>364.61379671533905</v>
      </c>
      <c r="AD42" s="56">
        <f t="shared" si="13"/>
        <v>361.19999999999891</v>
      </c>
      <c r="AE42" s="59"/>
      <c r="AF42" s="59"/>
      <c r="AG42" s="56">
        <f t="shared" si="14"/>
        <v>0</v>
      </c>
      <c r="AH42" s="59"/>
      <c r="AI42" s="59"/>
      <c r="AJ42" s="57">
        <f t="shared" si="15"/>
        <v>0</v>
      </c>
    </row>
    <row r="43" spans="1:36" ht="14.25">
      <c r="A43" s="33">
        <v>23</v>
      </c>
      <c r="B43" s="81" t="s">
        <v>59</v>
      </c>
      <c r="C43" s="66">
        <v>366.4</v>
      </c>
      <c r="D43" s="55">
        <f t="shared" si="1"/>
        <v>11816.725046400003</v>
      </c>
      <c r="E43" s="56">
        <f t="shared" si="2"/>
        <v>11816.725046400003</v>
      </c>
      <c r="F43" s="57">
        <f t="shared" si="3"/>
        <v>0</v>
      </c>
      <c r="G43" s="71"/>
      <c r="H43" s="59"/>
      <c r="I43" s="62">
        <f t="shared" si="4"/>
        <v>0</v>
      </c>
      <c r="J43" s="59"/>
      <c r="K43" s="59"/>
      <c r="L43" s="62">
        <f t="shared" si="5"/>
        <v>0</v>
      </c>
      <c r="M43" s="59">
        <v>212.7</v>
      </c>
      <c r="N43" s="59">
        <v>212.7</v>
      </c>
      <c r="O43" s="62">
        <f t="shared" si="6"/>
        <v>0</v>
      </c>
      <c r="P43" s="59">
        <v>11604.025046400002</v>
      </c>
      <c r="Q43" s="59">
        <v>11604.025046400002</v>
      </c>
      <c r="R43" s="62">
        <f t="shared" si="7"/>
        <v>0</v>
      </c>
      <c r="S43" s="59"/>
      <c r="T43" s="59"/>
      <c r="U43" s="64">
        <f t="shared" si="8"/>
        <v>0</v>
      </c>
      <c r="V43" s="55">
        <f t="shared" si="9"/>
        <v>11816.725046400003</v>
      </c>
      <c r="W43" s="56">
        <f t="shared" si="10"/>
        <v>11816.725046400003</v>
      </c>
      <c r="X43" s="57">
        <f t="shared" si="11"/>
        <v>0</v>
      </c>
      <c r="Y43" s="76">
        <v>11038.1</v>
      </c>
      <c r="Z43" s="59">
        <v>11038.1</v>
      </c>
      <c r="AA43" s="56">
        <f t="shared" si="12"/>
        <v>0</v>
      </c>
      <c r="AB43" s="59">
        <v>778.62504640000225</v>
      </c>
      <c r="AC43" s="59">
        <v>778.62504640000225</v>
      </c>
      <c r="AD43" s="56">
        <f t="shared" si="13"/>
        <v>0</v>
      </c>
      <c r="AE43" s="59"/>
      <c r="AF43" s="59"/>
      <c r="AG43" s="56">
        <f t="shared" si="14"/>
        <v>0</v>
      </c>
      <c r="AH43" s="59"/>
      <c r="AI43" s="59"/>
      <c r="AJ43" s="57">
        <f t="shared" si="15"/>
        <v>0</v>
      </c>
    </row>
    <row r="44" spans="1:36" ht="14.25">
      <c r="A44" s="33">
        <v>24</v>
      </c>
      <c r="B44" s="81" t="s">
        <v>60</v>
      </c>
      <c r="C44" s="66">
        <v>628.9</v>
      </c>
      <c r="D44" s="55">
        <f t="shared" si="1"/>
        <v>13300.398166399998</v>
      </c>
      <c r="E44" s="56">
        <f t="shared" si="2"/>
        <v>13300.398166399998</v>
      </c>
      <c r="F44" s="57">
        <f t="shared" si="3"/>
        <v>0</v>
      </c>
      <c r="G44" s="71"/>
      <c r="H44" s="59"/>
      <c r="I44" s="62">
        <f t="shared" si="4"/>
        <v>0</v>
      </c>
      <c r="J44" s="59"/>
      <c r="K44" s="59"/>
      <c r="L44" s="62">
        <f t="shared" si="5"/>
        <v>0</v>
      </c>
      <c r="M44" s="59"/>
      <c r="N44" s="59"/>
      <c r="O44" s="62">
        <f t="shared" si="6"/>
        <v>0</v>
      </c>
      <c r="P44" s="59">
        <v>13300.398166399998</v>
      </c>
      <c r="Q44" s="59">
        <v>13300.398166399998</v>
      </c>
      <c r="R44" s="62">
        <f t="shared" si="7"/>
        <v>0</v>
      </c>
      <c r="S44" s="59"/>
      <c r="T44" s="59"/>
      <c r="U44" s="64">
        <f t="shared" si="8"/>
        <v>0</v>
      </c>
      <c r="V44" s="55">
        <f t="shared" si="9"/>
        <v>13300.398166399998</v>
      </c>
      <c r="W44" s="56">
        <f t="shared" si="10"/>
        <v>13123.098166399997</v>
      </c>
      <c r="X44" s="57">
        <f t="shared" si="11"/>
        <v>177.30000000000109</v>
      </c>
      <c r="Y44" s="76">
        <v>12363.1</v>
      </c>
      <c r="Z44" s="59">
        <v>12363.1</v>
      </c>
      <c r="AA44" s="56">
        <f t="shared" si="12"/>
        <v>0</v>
      </c>
      <c r="AB44" s="59">
        <v>937.29816639999808</v>
      </c>
      <c r="AC44" s="59">
        <v>759.99816639999699</v>
      </c>
      <c r="AD44" s="56">
        <f t="shared" si="13"/>
        <v>177.30000000000109</v>
      </c>
      <c r="AE44" s="59"/>
      <c r="AF44" s="59"/>
      <c r="AG44" s="56">
        <f t="shared" si="14"/>
        <v>0</v>
      </c>
      <c r="AH44" s="59"/>
      <c r="AI44" s="59"/>
      <c r="AJ44" s="57">
        <f t="shared" si="15"/>
        <v>0</v>
      </c>
    </row>
    <row r="45" spans="1:36" ht="14.25">
      <c r="A45" s="33">
        <v>25</v>
      </c>
      <c r="B45" s="82" t="s">
        <v>61</v>
      </c>
      <c r="C45" s="66">
        <v>397.4</v>
      </c>
      <c r="D45" s="55">
        <f t="shared" si="1"/>
        <v>14472.0328384</v>
      </c>
      <c r="E45" s="56">
        <f t="shared" si="2"/>
        <v>14472.0328384</v>
      </c>
      <c r="F45" s="57">
        <f t="shared" si="3"/>
        <v>0</v>
      </c>
      <c r="G45" s="71"/>
      <c r="H45" s="59"/>
      <c r="I45" s="62">
        <f t="shared" si="4"/>
        <v>0</v>
      </c>
      <c r="J45" s="59"/>
      <c r="K45" s="59"/>
      <c r="L45" s="62">
        <f t="shared" si="5"/>
        <v>0</v>
      </c>
      <c r="M45" s="59">
        <v>273.39999999999998</v>
      </c>
      <c r="N45" s="59">
        <v>273.39999999999998</v>
      </c>
      <c r="O45" s="62">
        <f t="shared" si="6"/>
        <v>0</v>
      </c>
      <c r="P45" s="59">
        <v>14198.632838400001</v>
      </c>
      <c r="Q45" s="59">
        <v>14198.632838400001</v>
      </c>
      <c r="R45" s="62">
        <f t="shared" si="7"/>
        <v>0</v>
      </c>
      <c r="S45" s="59"/>
      <c r="T45" s="59"/>
      <c r="U45" s="64">
        <f t="shared" si="8"/>
        <v>0</v>
      </c>
      <c r="V45" s="55">
        <f t="shared" si="9"/>
        <v>14472.0328384</v>
      </c>
      <c r="W45" s="56">
        <f t="shared" si="10"/>
        <v>14472.0328384</v>
      </c>
      <c r="X45" s="57">
        <f t="shared" si="11"/>
        <v>0</v>
      </c>
      <c r="Y45" s="76">
        <v>13582.3</v>
      </c>
      <c r="Z45" s="59">
        <v>13582.3</v>
      </c>
      <c r="AA45" s="56">
        <f t="shared" si="12"/>
        <v>0</v>
      </c>
      <c r="AB45" s="59">
        <v>889.73283840000113</v>
      </c>
      <c r="AC45" s="59">
        <v>889.73283840000113</v>
      </c>
      <c r="AD45" s="56">
        <f t="shared" si="13"/>
        <v>0</v>
      </c>
      <c r="AE45" s="59"/>
      <c r="AF45" s="59"/>
      <c r="AG45" s="56">
        <f t="shared" si="14"/>
        <v>0</v>
      </c>
      <c r="AH45" s="59"/>
      <c r="AI45" s="59"/>
      <c r="AJ45" s="57">
        <f t="shared" si="15"/>
        <v>0</v>
      </c>
    </row>
    <row r="46" spans="1:36" ht="14.25">
      <c r="A46" s="33">
        <v>26</v>
      </c>
      <c r="B46" s="81" t="s">
        <v>62</v>
      </c>
      <c r="C46" s="66">
        <v>938.8</v>
      </c>
      <c r="D46" s="55">
        <f t="shared" si="1"/>
        <v>6971.7996946025542</v>
      </c>
      <c r="E46" s="56">
        <f t="shared" si="2"/>
        <v>6971.7996946025542</v>
      </c>
      <c r="F46" s="57">
        <f t="shared" si="3"/>
        <v>0</v>
      </c>
      <c r="G46" s="71"/>
      <c r="H46" s="59"/>
      <c r="I46" s="62">
        <f t="shared" si="4"/>
        <v>0</v>
      </c>
      <c r="J46" s="59"/>
      <c r="K46" s="59"/>
      <c r="L46" s="62">
        <f t="shared" si="5"/>
        <v>0</v>
      </c>
      <c r="M46" s="59">
        <v>50.1</v>
      </c>
      <c r="N46" s="59">
        <v>50.1</v>
      </c>
      <c r="O46" s="62">
        <f t="shared" si="6"/>
        <v>0</v>
      </c>
      <c r="P46" s="59">
        <v>6921.6996946025538</v>
      </c>
      <c r="Q46" s="59">
        <v>6921.6996946025538</v>
      </c>
      <c r="R46" s="62">
        <f t="shared" si="7"/>
        <v>0</v>
      </c>
      <c r="S46" s="59"/>
      <c r="T46" s="59"/>
      <c r="U46" s="64">
        <f t="shared" si="8"/>
        <v>0</v>
      </c>
      <c r="V46" s="55">
        <f t="shared" si="9"/>
        <v>6971.7996946025542</v>
      </c>
      <c r="W46" s="56">
        <f t="shared" si="10"/>
        <v>5912.3</v>
      </c>
      <c r="X46" s="57">
        <f t="shared" si="11"/>
        <v>1059.499694602554</v>
      </c>
      <c r="Y46" s="76">
        <v>5630.3</v>
      </c>
      <c r="Z46" s="59">
        <v>5630.3</v>
      </c>
      <c r="AA46" s="56">
        <f t="shared" si="12"/>
        <v>0</v>
      </c>
      <c r="AB46" s="59">
        <v>1341.499694602554</v>
      </c>
      <c r="AC46" s="59">
        <v>282</v>
      </c>
      <c r="AD46" s="56">
        <f t="shared" si="13"/>
        <v>1059.499694602554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 ht="14.25">
      <c r="A47" s="33">
        <v>27</v>
      </c>
      <c r="B47" s="81" t="s">
        <v>63</v>
      </c>
      <c r="C47" s="66">
        <v>99.6</v>
      </c>
      <c r="D47" s="55">
        <f t="shared" si="1"/>
        <v>10028.21407621911</v>
      </c>
      <c r="E47" s="56">
        <f t="shared" si="2"/>
        <v>10028.21407621911</v>
      </c>
      <c r="F47" s="57">
        <f t="shared" si="3"/>
        <v>0</v>
      </c>
      <c r="G47" s="71"/>
      <c r="H47" s="59"/>
      <c r="I47" s="62">
        <f t="shared" si="4"/>
        <v>0</v>
      </c>
      <c r="J47" s="59"/>
      <c r="K47" s="59"/>
      <c r="L47" s="62">
        <f t="shared" si="5"/>
        <v>0</v>
      </c>
      <c r="M47" s="59"/>
      <c r="N47" s="59"/>
      <c r="O47" s="62">
        <f t="shared" si="6"/>
        <v>0</v>
      </c>
      <c r="P47" s="59">
        <v>10028.21407621911</v>
      </c>
      <c r="Q47" s="59">
        <v>10028.21407621911</v>
      </c>
      <c r="R47" s="62">
        <f t="shared" si="7"/>
        <v>0</v>
      </c>
      <c r="S47" s="59"/>
      <c r="T47" s="59"/>
      <c r="U47" s="64">
        <f t="shared" si="8"/>
        <v>0</v>
      </c>
      <c r="V47" s="55">
        <f t="shared" si="9"/>
        <v>10028.21407621911</v>
      </c>
      <c r="W47" s="56">
        <f t="shared" si="10"/>
        <v>10000.514076219111</v>
      </c>
      <c r="X47" s="57">
        <f t="shared" si="11"/>
        <v>27.699999999998909</v>
      </c>
      <c r="Y47" s="76">
        <v>9243.2999999999993</v>
      </c>
      <c r="Z47" s="59">
        <v>9243.2999999999993</v>
      </c>
      <c r="AA47" s="56">
        <f t="shared" si="12"/>
        <v>0</v>
      </c>
      <c r="AB47" s="59">
        <v>784.91407621911094</v>
      </c>
      <c r="AC47" s="59">
        <v>757.21407621911203</v>
      </c>
      <c r="AD47" s="56">
        <f t="shared" si="13"/>
        <v>27.699999999998909</v>
      </c>
      <c r="AE47" s="59"/>
      <c r="AF47" s="59"/>
      <c r="AG47" s="56">
        <f t="shared" si="14"/>
        <v>0</v>
      </c>
      <c r="AH47" s="59"/>
      <c r="AI47" s="59"/>
      <c r="AJ47" s="57">
        <f t="shared" si="15"/>
        <v>0</v>
      </c>
    </row>
    <row r="48" spans="1:36" ht="14.25">
      <c r="A48" s="33">
        <v>28</v>
      </c>
      <c r="B48" s="81" t="s">
        <v>64</v>
      </c>
      <c r="C48" s="66">
        <v>1026.7</v>
      </c>
      <c r="D48" s="55">
        <f t="shared" si="1"/>
        <v>9523.5884569011305</v>
      </c>
      <c r="E48" s="56">
        <f t="shared" si="2"/>
        <v>9523.5884569011305</v>
      </c>
      <c r="F48" s="57">
        <f t="shared" si="3"/>
        <v>0</v>
      </c>
      <c r="G48" s="71"/>
      <c r="H48" s="59"/>
      <c r="I48" s="62">
        <f t="shared" si="4"/>
        <v>0</v>
      </c>
      <c r="J48" s="59"/>
      <c r="K48" s="59"/>
      <c r="L48" s="62">
        <f t="shared" si="5"/>
        <v>0</v>
      </c>
      <c r="M48" s="59"/>
      <c r="N48" s="59"/>
      <c r="O48" s="62">
        <f t="shared" si="6"/>
        <v>0</v>
      </c>
      <c r="P48" s="59">
        <v>9523.5884569011305</v>
      </c>
      <c r="Q48" s="59">
        <v>9523.5884569011305</v>
      </c>
      <c r="R48" s="62">
        <f t="shared" si="7"/>
        <v>0</v>
      </c>
      <c r="S48" s="59"/>
      <c r="T48" s="59"/>
      <c r="U48" s="64">
        <f t="shared" si="8"/>
        <v>0</v>
      </c>
      <c r="V48" s="55">
        <f t="shared" si="9"/>
        <v>9523.5884569011305</v>
      </c>
      <c r="W48" s="56">
        <f t="shared" si="10"/>
        <v>9169.8884569011316</v>
      </c>
      <c r="X48" s="57">
        <f t="shared" si="11"/>
        <v>353.69999999999891</v>
      </c>
      <c r="Y48" s="76">
        <v>8749.7000000000007</v>
      </c>
      <c r="Z48" s="59">
        <v>8749.7000000000007</v>
      </c>
      <c r="AA48" s="56">
        <f t="shared" si="12"/>
        <v>0</v>
      </c>
      <c r="AB48" s="59">
        <v>773.88845690112976</v>
      </c>
      <c r="AC48" s="59">
        <v>420.18845690113085</v>
      </c>
      <c r="AD48" s="56">
        <f t="shared" si="13"/>
        <v>353.69999999999891</v>
      </c>
      <c r="AE48" s="59"/>
      <c r="AF48" s="59"/>
      <c r="AG48" s="56">
        <f t="shared" si="14"/>
        <v>0</v>
      </c>
      <c r="AH48" s="59"/>
      <c r="AI48" s="59"/>
      <c r="AJ48" s="57">
        <f t="shared" si="15"/>
        <v>0</v>
      </c>
    </row>
    <row r="49" spans="1:36" ht="14.25">
      <c r="A49" s="33">
        <v>29</v>
      </c>
      <c r="B49" s="81" t="s">
        <v>65</v>
      </c>
      <c r="C49" s="66">
        <v>944.5</v>
      </c>
      <c r="D49" s="55">
        <f t="shared" si="1"/>
        <v>8288.5514413270412</v>
      </c>
      <c r="E49" s="56">
        <f t="shared" si="2"/>
        <v>8288.5514413270412</v>
      </c>
      <c r="F49" s="57">
        <f t="shared" si="3"/>
        <v>0</v>
      </c>
      <c r="G49" s="71"/>
      <c r="H49" s="59"/>
      <c r="I49" s="62">
        <f t="shared" si="4"/>
        <v>0</v>
      </c>
      <c r="J49" s="59"/>
      <c r="K49" s="59"/>
      <c r="L49" s="62">
        <f t="shared" si="5"/>
        <v>0</v>
      </c>
      <c r="M49" s="59">
        <v>188.2</v>
      </c>
      <c r="N49" s="59">
        <v>188.2</v>
      </c>
      <c r="O49" s="62">
        <f t="shared" si="6"/>
        <v>0</v>
      </c>
      <c r="P49" s="59">
        <v>8100.3514413270404</v>
      </c>
      <c r="Q49" s="59">
        <v>8100.3514413270404</v>
      </c>
      <c r="R49" s="62">
        <f t="shared" si="7"/>
        <v>0</v>
      </c>
      <c r="S49" s="59"/>
      <c r="T49" s="59"/>
      <c r="U49" s="64">
        <f t="shared" si="8"/>
        <v>0</v>
      </c>
      <c r="V49" s="55">
        <f t="shared" si="9"/>
        <v>8288.5514413270412</v>
      </c>
      <c r="W49" s="56">
        <f t="shared" si="10"/>
        <v>7962.751441327041</v>
      </c>
      <c r="X49" s="57">
        <f t="shared" si="11"/>
        <v>325.80000000000018</v>
      </c>
      <c r="Y49" s="76">
        <v>7558.5</v>
      </c>
      <c r="Z49" s="59">
        <v>7558.5</v>
      </c>
      <c r="AA49" s="56">
        <f t="shared" si="12"/>
        <v>0</v>
      </c>
      <c r="AB49" s="59">
        <v>730.05144132704118</v>
      </c>
      <c r="AC49" s="59">
        <v>404.25144132704099</v>
      </c>
      <c r="AD49" s="56">
        <f t="shared" si="13"/>
        <v>325.80000000000018</v>
      </c>
      <c r="AE49" s="59"/>
      <c r="AF49" s="59"/>
      <c r="AG49" s="56">
        <f t="shared" si="14"/>
        <v>0</v>
      </c>
      <c r="AH49" s="59"/>
      <c r="AI49" s="59"/>
      <c r="AJ49" s="57">
        <f t="shared" si="15"/>
        <v>0</v>
      </c>
    </row>
    <row r="50" spans="1:36" ht="14.25">
      <c r="A50" s="33">
        <v>30</v>
      </c>
      <c r="B50" s="81" t="s">
        <v>66</v>
      </c>
      <c r="C50" s="66">
        <v>723.2</v>
      </c>
      <c r="D50" s="55">
        <f t="shared" si="1"/>
        <v>11504.461366399999</v>
      </c>
      <c r="E50" s="56">
        <f t="shared" si="2"/>
        <v>11504.461366399999</v>
      </c>
      <c r="F50" s="57">
        <f t="shared" si="3"/>
        <v>0</v>
      </c>
      <c r="G50" s="71"/>
      <c r="H50" s="59"/>
      <c r="I50" s="62">
        <f t="shared" si="4"/>
        <v>0</v>
      </c>
      <c r="J50" s="59"/>
      <c r="K50" s="59"/>
      <c r="L50" s="62">
        <f t="shared" si="5"/>
        <v>0</v>
      </c>
      <c r="M50" s="59"/>
      <c r="N50" s="59"/>
      <c r="O50" s="62">
        <f t="shared" si="6"/>
        <v>0</v>
      </c>
      <c r="P50" s="59">
        <v>11504.461366399999</v>
      </c>
      <c r="Q50" s="59">
        <v>11504.461366399999</v>
      </c>
      <c r="R50" s="62">
        <f t="shared" si="7"/>
        <v>0</v>
      </c>
      <c r="S50" s="59"/>
      <c r="T50" s="59"/>
      <c r="U50" s="64">
        <f t="shared" si="8"/>
        <v>0</v>
      </c>
      <c r="V50" s="55">
        <f t="shared" si="9"/>
        <v>11504.461366399999</v>
      </c>
      <c r="W50" s="56">
        <f t="shared" si="10"/>
        <v>11504.461366399999</v>
      </c>
      <c r="X50" s="57">
        <f t="shared" si="11"/>
        <v>0</v>
      </c>
      <c r="Y50" s="76">
        <v>10900</v>
      </c>
      <c r="Z50" s="59">
        <v>10900</v>
      </c>
      <c r="AA50" s="56">
        <f t="shared" si="12"/>
        <v>0</v>
      </c>
      <c r="AB50" s="59">
        <v>604.46136639999895</v>
      </c>
      <c r="AC50" s="59">
        <v>604.46136639999895</v>
      </c>
      <c r="AD50" s="56">
        <f t="shared" si="13"/>
        <v>0</v>
      </c>
      <c r="AE50" s="59"/>
      <c r="AF50" s="59"/>
      <c r="AG50" s="56">
        <f t="shared" si="14"/>
        <v>0</v>
      </c>
      <c r="AH50" s="59"/>
      <c r="AI50" s="59"/>
      <c r="AJ50" s="57">
        <f t="shared" si="15"/>
        <v>0</v>
      </c>
    </row>
    <row r="51" spans="1:36" ht="14.25">
      <c r="A51" s="33">
        <v>31</v>
      </c>
      <c r="B51" s="81" t="s">
        <v>67</v>
      </c>
      <c r="C51" s="66">
        <v>447.4</v>
      </c>
      <c r="D51" s="55">
        <f t="shared" si="1"/>
        <v>7258.2245223718919</v>
      </c>
      <c r="E51" s="56">
        <f t="shared" si="2"/>
        <v>7258.2245223718919</v>
      </c>
      <c r="F51" s="57">
        <f t="shared" si="3"/>
        <v>0</v>
      </c>
      <c r="G51" s="71"/>
      <c r="H51" s="59"/>
      <c r="I51" s="62">
        <f t="shared" si="4"/>
        <v>0</v>
      </c>
      <c r="J51" s="59"/>
      <c r="K51" s="59"/>
      <c r="L51" s="62">
        <f t="shared" si="5"/>
        <v>0</v>
      </c>
      <c r="M51" s="59">
        <v>144.6</v>
      </c>
      <c r="N51" s="59">
        <v>144.6</v>
      </c>
      <c r="O51" s="62">
        <f t="shared" si="6"/>
        <v>0</v>
      </c>
      <c r="P51" s="59">
        <v>7113.6245223718915</v>
      </c>
      <c r="Q51" s="59">
        <v>7113.6245223718915</v>
      </c>
      <c r="R51" s="62">
        <f t="shared" si="7"/>
        <v>0</v>
      </c>
      <c r="S51" s="59"/>
      <c r="T51" s="59"/>
      <c r="U51" s="64">
        <f t="shared" si="8"/>
        <v>0</v>
      </c>
      <c r="V51" s="55">
        <f t="shared" si="9"/>
        <v>7258.2245223718919</v>
      </c>
      <c r="W51" s="56">
        <f t="shared" si="10"/>
        <v>7088.8245223718914</v>
      </c>
      <c r="X51" s="57">
        <f t="shared" si="11"/>
        <v>169.40000000000055</v>
      </c>
      <c r="Y51" s="76">
        <v>6484.5</v>
      </c>
      <c r="Z51" s="59">
        <v>6484.5</v>
      </c>
      <c r="AA51" s="56">
        <f t="shared" si="12"/>
        <v>0</v>
      </c>
      <c r="AB51" s="59">
        <v>773.72452237189191</v>
      </c>
      <c r="AC51" s="59">
        <v>604.32452237189136</v>
      </c>
      <c r="AD51" s="56">
        <f t="shared" si="13"/>
        <v>169.40000000000055</v>
      </c>
      <c r="AE51" s="59"/>
      <c r="AF51" s="59"/>
      <c r="AG51" s="56">
        <f t="shared" si="14"/>
        <v>0</v>
      </c>
      <c r="AH51" s="59"/>
      <c r="AI51" s="59"/>
      <c r="AJ51" s="57">
        <f t="shared" si="15"/>
        <v>0</v>
      </c>
    </row>
    <row r="52" spans="1:36" ht="14.25">
      <c r="A52" s="33">
        <v>32</v>
      </c>
      <c r="B52" s="81" t="s">
        <v>68</v>
      </c>
      <c r="C52" s="66">
        <v>1335.3</v>
      </c>
      <c r="D52" s="55">
        <f t="shared" si="1"/>
        <v>6226.7271793844857</v>
      </c>
      <c r="E52" s="56">
        <f t="shared" si="2"/>
        <v>6226.7271793844857</v>
      </c>
      <c r="F52" s="57">
        <f t="shared" si="3"/>
        <v>0</v>
      </c>
      <c r="G52" s="71"/>
      <c r="H52" s="59"/>
      <c r="I52" s="62">
        <f t="shared" si="4"/>
        <v>0</v>
      </c>
      <c r="J52" s="59"/>
      <c r="K52" s="59"/>
      <c r="L52" s="62">
        <f t="shared" si="5"/>
        <v>0</v>
      </c>
      <c r="M52" s="59">
        <v>17.8</v>
      </c>
      <c r="N52" s="59">
        <v>17.8</v>
      </c>
      <c r="O52" s="62">
        <f t="shared" si="6"/>
        <v>0</v>
      </c>
      <c r="P52" s="59">
        <v>6208.9271793844855</v>
      </c>
      <c r="Q52" s="59">
        <v>6208.9271793844855</v>
      </c>
      <c r="R52" s="62">
        <f t="shared" si="7"/>
        <v>0</v>
      </c>
      <c r="S52" s="59"/>
      <c r="T52" s="59"/>
      <c r="U52" s="64">
        <f t="shared" si="8"/>
        <v>0</v>
      </c>
      <c r="V52" s="55">
        <f t="shared" si="9"/>
        <v>6226.7271793844857</v>
      </c>
      <c r="W52" s="56">
        <f t="shared" si="10"/>
        <v>5374.9271793844855</v>
      </c>
      <c r="X52" s="57">
        <f t="shared" si="11"/>
        <v>851.80000000000018</v>
      </c>
      <c r="Y52" s="76">
        <v>5159</v>
      </c>
      <c r="Z52" s="59">
        <v>5159</v>
      </c>
      <c r="AA52" s="56">
        <f t="shared" si="12"/>
        <v>0</v>
      </c>
      <c r="AB52" s="59">
        <v>1067.7271793844857</v>
      </c>
      <c r="AC52" s="59">
        <v>215.9271793844855</v>
      </c>
      <c r="AD52" s="56">
        <f t="shared" si="13"/>
        <v>851.80000000000018</v>
      </c>
      <c r="AE52" s="59"/>
      <c r="AF52" s="59"/>
      <c r="AG52" s="56">
        <f t="shared" si="14"/>
        <v>0</v>
      </c>
      <c r="AH52" s="59"/>
      <c r="AI52" s="59"/>
      <c r="AJ52" s="57">
        <f t="shared" si="15"/>
        <v>0</v>
      </c>
    </row>
    <row r="53" spans="1:36" ht="14.25">
      <c r="A53" s="33">
        <v>33</v>
      </c>
      <c r="B53" s="81" t="s">
        <v>165</v>
      </c>
      <c r="C53" s="66">
        <v>732.8</v>
      </c>
      <c r="D53" s="55">
        <f t="shared" si="1"/>
        <v>10907.583108578079</v>
      </c>
      <c r="E53" s="56">
        <f t="shared" si="2"/>
        <v>10907.583108578079</v>
      </c>
      <c r="F53" s="57">
        <f t="shared" si="3"/>
        <v>0</v>
      </c>
      <c r="G53" s="71"/>
      <c r="H53" s="59"/>
      <c r="I53" s="62">
        <f t="shared" si="4"/>
        <v>0</v>
      </c>
      <c r="J53" s="59"/>
      <c r="K53" s="59"/>
      <c r="L53" s="62">
        <f t="shared" si="5"/>
        <v>0</v>
      </c>
      <c r="M53" s="59">
        <v>123.3</v>
      </c>
      <c r="N53" s="59">
        <v>123.3</v>
      </c>
      <c r="O53" s="62">
        <f t="shared" si="6"/>
        <v>0</v>
      </c>
      <c r="P53" s="59">
        <v>10784.28310857808</v>
      </c>
      <c r="Q53" s="59">
        <v>10784.28310857808</v>
      </c>
      <c r="R53" s="62">
        <f t="shared" si="7"/>
        <v>0</v>
      </c>
      <c r="S53" s="59"/>
      <c r="T53" s="59"/>
      <c r="U53" s="64">
        <f t="shared" si="8"/>
        <v>0</v>
      </c>
      <c r="V53" s="55">
        <f t="shared" si="9"/>
        <v>10907.583108578079</v>
      </c>
      <c r="W53" s="56">
        <f t="shared" si="10"/>
        <v>10406.783108578078</v>
      </c>
      <c r="X53" s="57">
        <f t="shared" si="11"/>
        <v>500.80000000000109</v>
      </c>
      <c r="Y53" s="76">
        <v>9680.2999999999993</v>
      </c>
      <c r="Z53" s="59">
        <v>9680.2999999999993</v>
      </c>
      <c r="AA53" s="56">
        <f t="shared" si="12"/>
        <v>0</v>
      </c>
      <c r="AB53" s="59">
        <v>1227.2831085780799</v>
      </c>
      <c r="AC53" s="59">
        <v>726.48310857807883</v>
      </c>
      <c r="AD53" s="56">
        <f t="shared" si="13"/>
        <v>500.80000000000109</v>
      </c>
      <c r="AE53" s="59"/>
      <c r="AF53" s="59"/>
      <c r="AG53" s="56">
        <f t="shared" si="14"/>
        <v>0</v>
      </c>
      <c r="AH53" s="59"/>
      <c r="AI53" s="59"/>
      <c r="AJ53" s="57">
        <f t="shared" si="15"/>
        <v>0</v>
      </c>
    </row>
    <row r="54" spans="1:36" ht="14.25">
      <c r="A54" s="33">
        <v>34</v>
      </c>
      <c r="B54" s="81" t="s">
        <v>69</v>
      </c>
      <c r="C54" s="66">
        <v>1242.3</v>
      </c>
      <c r="D54" s="55">
        <f t="shared" si="1"/>
        <v>6358.174036919615</v>
      </c>
      <c r="E54" s="56">
        <f t="shared" si="2"/>
        <v>6358.174036919615</v>
      </c>
      <c r="F54" s="57">
        <f t="shared" si="3"/>
        <v>0</v>
      </c>
      <c r="G54" s="71"/>
      <c r="H54" s="59"/>
      <c r="I54" s="62">
        <f t="shared" si="4"/>
        <v>0</v>
      </c>
      <c r="J54" s="59"/>
      <c r="K54" s="59"/>
      <c r="L54" s="62">
        <f t="shared" si="5"/>
        <v>0</v>
      </c>
      <c r="M54" s="59">
        <v>41.9</v>
      </c>
      <c r="N54" s="59">
        <v>41.9</v>
      </c>
      <c r="O54" s="62">
        <f t="shared" si="6"/>
        <v>0</v>
      </c>
      <c r="P54" s="59">
        <v>6316.2740369196154</v>
      </c>
      <c r="Q54" s="59">
        <v>6316.2740369196154</v>
      </c>
      <c r="R54" s="62">
        <f t="shared" si="7"/>
        <v>0</v>
      </c>
      <c r="S54" s="59"/>
      <c r="T54" s="59"/>
      <c r="U54" s="64">
        <f t="shared" si="8"/>
        <v>0</v>
      </c>
      <c r="V54" s="55">
        <f t="shared" si="9"/>
        <v>6358.174036919615</v>
      </c>
      <c r="W54" s="56">
        <f t="shared" si="10"/>
        <v>5023.2740369196154</v>
      </c>
      <c r="X54" s="57">
        <f t="shared" si="11"/>
        <v>1334.8999999999996</v>
      </c>
      <c r="Y54" s="76">
        <v>4757.3999999999996</v>
      </c>
      <c r="Z54" s="59">
        <v>4757.3999999999996</v>
      </c>
      <c r="AA54" s="56">
        <f t="shared" si="12"/>
        <v>0</v>
      </c>
      <c r="AB54" s="59">
        <v>1600.7740369196154</v>
      </c>
      <c r="AC54" s="59">
        <v>265.87403691961572</v>
      </c>
      <c r="AD54" s="56">
        <f t="shared" si="13"/>
        <v>1334.8999999999996</v>
      </c>
      <c r="AE54" s="59"/>
      <c r="AF54" s="59"/>
      <c r="AG54" s="56">
        <f t="shared" si="14"/>
        <v>0</v>
      </c>
      <c r="AH54" s="59"/>
      <c r="AI54" s="59"/>
      <c r="AJ54" s="57">
        <f t="shared" si="15"/>
        <v>0</v>
      </c>
    </row>
    <row r="55" spans="1:36" ht="14.25">
      <c r="A55" s="33">
        <v>35</v>
      </c>
      <c r="B55" s="81" t="s">
        <v>70</v>
      </c>
      <c r="C55" s="66">
        <v>1380.8</v>
      </c>
      <c r="D55" s="55">
        <f t="shared" si="1"/>
        <v>6752.3277403496695</v>
      </c>
      <c r="E55" s="56">
        <f t="shared" si="2"/>
        <v>6752.3277403496695</v>
      </c>
      <c r="F55" s="57">
        <f t="shared" si="3"/>
        <v>0</v>
      </c>
      <c r="G55" s="71"/>
      <c r="H55" s="59"/>
      <c r="I55" s="62">
        <f t="shared" si="4"/>
        <v>0</v>
      </c>
      <c r="J55" s="59"/>
      <c r="K55" s="59"/>
      <c r="L55" s="62">
        <f t="shared" si="5"/>
        <v>0</v>
      </c>
      <c r="M55" s="59"/>
      <c r="N55" s="59"/>
      <c r="O55" s="62">
        <f t="shared" si="6"/>
        <v>0</v>
      </c>
      <c r="P55" s="59">
        <v>6752.3277403496695</v>
      </c>
      <c r="Q55" s="59">
        <v>6752.3277403496695</v>
      </c>
      <c r="R55" s="62">
        <f t="shared" si="7"/>
        <v>0</v>
      </c>
      <c r="S55" s="59"/>
      <c r="T55" s="59"/>
      <c r="U55" s="64">
        <f t="shared" si="8"/>
        <v>0</v>
      </c>
      <c r="V55" s="55">
        <f t="shared" si="9"/>
        <v>6752.3277403496695</v>
      </c>
      <c r="W55" s="56">
        <f t="shared" si="10"/>
        <v>6164.0277403496693</v>
      </c>
      <c r="X55" s="57">
        <f t="shared" si="11"/>
        <v>588.30000000000018</v>
      </c>
      <c r="Y55" s="76">
        <v>5978.3</v>
      </c>
      <c r="Z55" s="59">
        <v>5978.3</v>
      </c>
      <c r="AA55" s="56">
        <f t="shared" si="12"/>
        <v>0</v>
      </c>
      <c r="AB55" s="59">
        <v>774.02774034966933</v>
      </c>
      <c r="AC55" s="59">
        <v>185.72774034966915</v>
      </c>
      <c r="AD55" s="56">
        <f t="shared" si="13"/>
        <v>588.30000000000018</v>
      </c>
      <c r="AE55" s="59"/>
      <c r="AF55" s="59"/>
      <c r="AG55" s="56">
        <f t="shared" si="14"/>
        <v>0</v>
      </c>
      <c r="AH55" s="59"/>
      <c r="AI55" s="59"/>
      <c r="AJ55" s="57">
        <f t="shared" si="15"/>
        <v>0</v>
      </c>
    </row>
    <row r="56" spans="1:36" ht="14.25">
      <c r="A56" s="33">
        <v>36</v>
      </c>
      <c r="B56" s="81" t="s">
        <v>71</v>
      </c>
      <c r="C56" s="66">
        <v>1648.9</v>
      </c>
      <c r="D56" s="55">
        <f t="shared" si="1"/>
        <v>6727.6199479937977</v>
      </c>
      <c r="E56" s="56">
        <f t="shared" si="2"/>
        <v>6727.6199479937977</v>
      </c>
      <c r="F56" s="57">
        <f t="shared" si="3"/>
        <v>0</v>
      </c>
      <c r="G56" s="71"/>
      <c r="H56" s="59"/>
      <c r="I56" s="62">
        <f t="shared" si="4"/>
        <v>0</v>
      </c>
      <c r="J56" s="59"/>
      <c r="K56" s="59"/>
      <c r="L56" s="62">
        <f t="shared" si="5"/>
        <v>0</v>
      </c>
      <c r="M56" s="59">
        <v>75.7</v>
      </c>
      <c r="N56" s="59">
        <v>75.7</v>
      </c>
      <c r="O56" s="62">
        <f t="shared" si="6"/>
        <v>0</v>
      </c>
      <c r="P56" s="59">
        <v>6651.9199479937979</v>
      </c>
      <c r="Q56" s="59">
        <v>6651.9199479937979</v>
      </c>
      <c r="R56" s="62">
        <f t="shared" si="7"/>
        <v>0</v>
      </c>
      <c r="S56" s="59"/>
      <c r="T56" s="59"/>
      <c r="U56" s="64">
        <f t="shared" si="8"/>
        <v>0</v>
      </c>
      <c r="V56" s="55">
        <f t="shared" si="9"/>
        <v>6727.6199479937977</v>
      </c>
      <c r="W56" s="56">
        <f t="shared" si="10"/>
        <v>6461.3199479937985</v>
      </c>
      <c r="X56" s="57">
        <f t="shared" si="11"/>
        <v>266.29999999999927</v>
      </c>
      <c r="Y56" s="76">
        <v>6019</v>
      </c>
      <c r="Z56" s="59">
        <v>6019</v>
      </c>
      <c r="AA56" s="56">
        <f t="shared" si="12"/>
        <v>0</v>
      </c>
      <c r="AB56" s="59">
        <v>708.61994799379772</v>
      </c>
      <c r="AC56" s="59">
        <v>442.31994799379845</v>
      </c>
      <c r="AD56" s="56">
        <f t="shared" si="13"/>
        <v>266.29999999999927</v>
      </c>
      <c r="AE56" s="59"/>
      <c r="AF56" s="59"/>
      <c r="AG56" s="56">
        <f t="shared" si="14"/>
        <v>0</v>
      </c>
      <c r="AH56" s="59"/>
      <c r="AI56" s="59"/>
      <c r="AJ56" s="57">
        <f t="shared" si="15"/>
        <v>0</v>
      </c>
    </row>
    <row r="57" spans="1:36" ht="14.25">
      <c r="A57" s="33">
        <v>37</v>
      </c>
      <c r="B57" s="81" t="s">
        <v>72</v>
      </c>
      <c r="C57" s="66">
        <v>1669.3</v>
      </c>
      <c r="D57" s="55">
        <f t="shared" si="1"/>
        <v>5268.8294635390821</v>
      </c>
      <c r="E57" s="56">
        <f t="shared" si="2"/>
        <v>5268.8294635390821</v>
      </c>
      <c r="F57" s="57">
        <f t="shared" si="3"/>
        <v>0</v>
      </c>
      <c r="G57" s="71"/>
      <c r="H57" s="59"/>
      <c r="I57" s="62">
        <f t="shared" si="4"/>
        <v>0</v>
      </c>
      <c r="J57" s="59"/>
      <c r="K57" s="59"/>
      <c r="L57" s="62">
        <f t="shared" si="5"/>
        <v>0</v>
      </c>
      <c r="M57" s="59">
        <v>30.3</v>
      </c>
      <c r="N57" s="59">
        <v>30.3</v>
      </c>
      <c r="O57" s="62">
        <f t="shared" si="6"/>
        <v>0</v>
      </c>
      <c r="P57" s="59">
        <v>5238.5294635390819</v>
      </c>
      <c r="Q57" s="59">
        <v>5238.5294635390819</v>
      </c>
      <c r="R57" s="62">
        <f t="shared" si="7"/>
        <v>0</v>
      </c>
      <c r="S57" s="59"/>
      <c r="T57" s="59"/>
      <c r="U57" s="64">
        <f t="shared" si="8"/>
        <v>0</v>
      </c>
      <c r="V57" s="55">
        <f t="shared" si="9"/>
        <v>5268.8294635390821</v>
      </c>
      <c r="W57" s="56">
        <f t="shared" si="10"/>
        <v>3873.7294635390822</v>
      </c>
      <c r="X57" s="57">
        <f t="shared" si="11"/>
        <v>1395.1</v>
      </c>
      <c r="Y57" s="76">
        <v>3709.8</v>
      </c>
      <c r="Z57" s="59">
        <v>3709.8</v>
      </c>
      <c r="AA57" s="56">
        <f t="shared" si="12"/>
        <v>0</v>
      </c>
      <c r="AB57" s="59">
        <v>1559.0294635390819</v>
      </c>
      <c r="AC57" s="59">
        <v>163.92946353908201</v>
      </c>
      <c r="AD57" s="56">
        <f t="shared" si="13"/>
        <v>1395.1</v>
      </c>
      <c r="AE57" s="59"/>
      <c r="AF57" s="59"/>
      <c r="AG57" s="56">
        <f t="shared" si="14"/>
        <v>0</v>
      </c>
      <c r="AH57" s="59"/>
      <c r="AI57" s="59"/>
      <c r="AJ57" s="57">
        <f t="shared" si="15"/>
        <v>0</v>
      </c>
    </row>
    <row r="58" spans="1:36" ht="14.25">
      <c r="A58" s="33">
        <v>38</v>
      </c>
      <c r="B58" s="81" t="s">
        <v>73</v>
      </c>
      <c r="C58" s="66">
        <v>1595.9</v>
      </c>
      <c r="D58" s="55">
        <f t="shared" si="1"/>
        <v>32044.390886400004</v>
      </c>
      <c r="E58" s="56">
        <f t="shared" si="2"/>
        <v>32044.390886400004</v>
      </c>
      <c r="F58" s="57">
        <f t="shared" si="3"/>
        <v>0</v>
      </c>
      <c r="G58" s="71"/>
      <c r="H58" s="59"/>
      <c r="I58" s="62">
        <f t="shared" si="4"/>
        <v>0</v>
      </c>
      <c r="J58" s="59"/>
      <c r="K58" s="59"/>
      <c r="L58" s="62">
        <f t="shared" si="5"/>
        <v>0</v>
      </c>
      <c r="M58" s="59"/>
      <c r="N58" s="59"/>
      <c r="O58" s="62">
        <f t="shared" si="6"/>
        <v>0</v>
      </c>
      <c r="P58" s="59">
        <v>32044.390886400004</v>
      </c>
      <c r="Q58" s="59">
        <v>32044.390886400004</v>
      </c>
      <c r="R58" s="62">
        <f t="shared" si="7"/>
        <v>0</v>
      </c>
      <c r="S58" s="59"/>
      <c r="T58" s="59"/>
      <c r="U58" s="64">
        <f t="shared" si="8"/>
        <v>0</v>
      </c>
      <c r="V58" s="55">
        <f t="shared" si="9"/>
        <v>32044.390886400004</v>
      </c>
      <c r="W58" s="56">
        <f t="shared" si="10"/>
        <v>32044.390886400004</v>
      </c>
      <c r="X58" s="57">
        <f t="shared" si="11"/>
        <v>0</v>
      </c>
      <c r="Y58" s="76">
        <v>29000.9</v>
      </c>
      <c r="Z58" s="59">
        <v>29000.9</v>
      </c>
      <c r="AA58" s="56">
        <f t="shared" si="12"/>
        <v>0</v>
      </c>
      <c r="AB58" s="59">
        <v>3043.4908864000026</v>
      </c>
      <c r="AC58" s="59">
        <v>3043.4908864000026</v>
      </c>
      <c r="AD58" s="56">
        <f t="shared" si="13"/>
        <v>0</v>
      </c>
      <c r="AE58" s="59"/>
      <c r="AF58" s="59"/>
      <c r="AG58" s="56">
        <f t="shared" si="14"/>
        <v>0</v>
      </c>
      <c r="AH58" s="59"/>
      <c r="AI58" s="59"/>
      <c r="AJ58" s="57">
        <f t="shared" si="15"/>
        <v>0</v>
      </c>
    </row>
    <row r="59" spans="1:36" ht="14.25">
      <c r="A59" s="33">
        <v>39</v>
      </c>
      <c r="B59" s="81" t="s">
        <v>74</v>
      </c>
      <c r="C59" s="66">
        <v>13162.8</v>
      </c>
      <c r="D59" s="55">
        <f t="shared" si="1"/>
        <v>39345.071938018562</v>
      </c>
      <c r="E59" s="56">
        <f t="shared" si="2"/>
        <v>39345.071938018562</v>
      </c>
      <c r="F59" s="57">
        <f t="shared" si="3"/>
        <v>0</v>
      </c>
      <c r="G59" s="71"/>
      <c r="H59" s="59"/>
      <c r="I59" s="62">
        <f t="shared" si="4"/>
        <v>0</v>
      </c>
      <c r="J59" s="59"/>
      <c r="K59" s="59"/>
      <c r="L59" s="62">
        <f t="shared" si="5"/>
        <v>0</v>
      </c>
      <c r="M59" s="59">
        <v>382.4</v>
      </c>
      <c r="N59" s="59">
        <v>382.4</v>
      </c>
      <c r="O59" s="62">
        <f t="shared" si="6"/>
        <v>0</v>
      </c>
      <c r="P59" s="59">
        <v>38962.67193801856</v>
      </c>
      <c r="Q59" s="59">
        <v>38962.67193801856</v>
      </c>
      <c r="R59" s="62">
        <f t="shared" si="7"/>
        <v>0</v>
      </c>
      <c r="S59" s="59"/>
      <c r="T59" s="59"/>
      <c r="U59" s="64">
        <f t="shared" si="8"/>
        <v>0</v>
      </c>
      <c r="V59" s="55">
        <f t="shared" si="9"/>
        <v>39345.071938018562</v>
      </c>
      <c r="W59" s="56">
        <f t="shared" si="10"/>
        <v>39345.071938018562</v>
      </c>
      <c r="X59" s="57">
        <f t="shared" si="11"/>
        <v>0</v>
      </c>
      <c r="Y59" s="76">
        <v>34117.599999999999</v>
      </c>
      <c r="Z59" s="59">
        <v>34117.599999999999</v>
      </c>
      <c r="AA59" s="56">
        <f t="shared" si="12"/>
        <v>0</v>
      </c>
      <c r="AB59" s="59">
        <v>5227.4719380185634</v>
      </c>
      <c r="AC59" s="59">
        <v>5227.4719380185634</v>
      </c>
      <c r="AD59" s="56">
        <f t="shared" si="13"/>
        <v>0</v>
      </c>
      <c r="AE59" s="59"/>
      <c r="AF59" s="59"/>
      <c r="AG59" s="56">
        <f t="shared" si="14"/>
        <v>0</v>
      </c>
      <c r="AH59" s="59"/>
      <c r="AI59" s="59"/>
      <c r="AJ59" s="57">
        <f t="shared" si="15"/>
        <v>0</v>
      </c>
    </row>
    <row r="60" spans="1:36" ht="14.25">
      <c r="A60" s="33">
        <v>40</v>
      </c>
      <c r="B60" s="81" t="s">
        <v>75</v>
      </c>
      <c r="C60" s="66">
        <v>3274.9</v>
      </c>
      <c r="D60" s="55">
        <f t="shared" si="1"/>
        <v>19049.520165291779</v>
      </c>
      <c r="E60" s="56">
        <f t="shared" si="2"/>
        <v>19049.520165291779</v>
      </c>
      <c r="F60" s="57">
        <f t="shared" si="3"/>
        <v>0</v>
      </c>
      <c r="G60" s="71"/>
      <c r="H60" s="59"/>
      <c r="I60" s="62">
        <f t="shared" si="4"/>
        <v>0</v>
      </c>
      <c r="J60" s="59"/>
      <c r="K60" s="59"/>
      <c r="L60" s="62">
        <f t="shared" si="5"/>
        <v>0</v>
      </c>
      <c r="M60" s="59">
        <v>54.7</v>
      </c>
      <c r="N60" s="59">
        <v>54.7</v>
      </c>
      <c r="O60" s="62">
        <f t="shared" si="6"/>
        <v>0</v>
      </c>
      <c r="P60" s="59">
        <v>18994.820165291778</v>
      </c>
      <c r="Q60" s="59">
        <v>18994.820165291778</v>
      </c>
      <c r="R60" s="62">
        <f t="shared" si="7"/>
        <v>0</v>
      </c>
      <c r="S60" s="59"/>
      <c r="T60" s="59"/>
      <c r="U60" s="64">
        <f t="shared" si="8"/>
        <v>0</v>
      </c>
      <c r="V60" s="55">
        <f t="shared" si="9"/>
        <v>19049.520165291779</v>
      </c>
      <c r="W60" s="56">
        <f t="shared" si="10"/>
        <v>18936.220165291779</v>
      </c>
      <c r="X60" s="57">
        <f t="shared" si="11"/>
        <v>113.29999999999927</v>
      </c>
      <c r="Y60" s="76">
        <v>16654.099999999999</v>
      </c>
      <c r="Z60" s="59">
        <v>16654.099999999999</v>
      </c>
      <c r="AA60" s="56">
        <f t="shared" si="12"/>
        <v>0</v>
      </c>
      <c r="AB60" s="59">
        <v>2395.42016529178</v>
      </c>
      <c r="AC60" s="59">
        <v>2282.1201652917807</v>
      </c>
      <c r="AD60" s="56">
        <f t="shared" si="13"/>
        <v>113.29999999999927</v>
      </c>
      <c r="AE60" s="59"/>
      <c r="AF60" s="59"/>
      <c r="AG60" s="56">
        <f t="shared" si="14"/>
        <v>0</v>
      </c>
      <c r="AH60" s="59"/>
      <c r="AI60" s="59"/>
      <c r="AJ60" s="57">
        <f t="shared" si="15"/>
        <v>0</v>
      </c>
    </row>
    <row r="61" spans="1:36" ht="14.25">
      <c r="A61" s="33">
        <v>41</v>
      </c>
      <c r="B61" s="81" t="s">
        <v>76</v>
      </c>
      <c r="C61" s="66">
        <v>1752.7</v>
      </c>
      <c r="D61" s="55">
        <f t="shared" si="1"/>
        <v>35195.085464538635</v>
      </c>
      <c r="E61" s="56">
        <f t="shared" si="2"/>
        <v>35195.085464538635</v>
      </c>
      <c r="F61" s="57">
        <f t="shared" si="3"/>
        <v>0</v>
      </c>
      <c r="G61" s="71"/>
      <c r="H61" s="59"/>
      <c r="I61" s="62">
        <f t="shared" si="4"/>
        <v>0</v>
      </c>
      <c r="J61" s="59"/>
      <c r="K61" s="59"/>
      <c r="L61" s="62">
        <f t="shared" si="5"/>
        <v>0</v>
      </c>
      <c r="M61" s="59">
        <v>164</v>
      </c>
      <c r="N61" s="59">
        <v>164</v>
      </c>
      <c r="O61" s="62">
        <f t="shared" si="6"/>
        <v>0</v>
      </c>
      <c r="P61" s="59">
        <v>35031.085464538635</v>
      </c>
      <c r="Q61" s="59">
        <v>35031.085464538635</v>
      </c>
      <c r="R61" s="62">
        <f t="shared" si="7"/>
        <v>0</v>
      </c>
      <c r="S61" s="59"/>
      <c r="T61" s="59"/>
      <c r="U61" s="64">
        <f t="shared" si="8"/>
        <v>0</v>
      </c>
      <c r="V61" s="55">
        <f t="shared" si="9"/>
        <v>35195.085464538635</v>
      </c>
      <c r="W61" s="56">
        <f t="shared" si="10"/>
        <v>34894.385464538631</v>
      </c>
      <c r="X61" s="57">
        <f t="shared" si="11"/>
        <v>300.70000000000437</v>
      </c>
      <c r="Y61" s="76">
        <v>30949.9</v>
      </c>
      <c r="Z61" s="59">
        <v>30949.9</v>
      </c>
      <c r="AA61" s="56">
        <f t="shared" si="12"/>
        <v>0</v>
      </c>
      <c r="AB61" s="59">
        <v>4245.1854645386338</v>
      </c>
      <c r="AC61" s="59">
        <v>3944.4854645386295</v>
      </c>
      <c r="AD61" s="56">
        <f t="shared" si="13"/>
        <v>300.70000000000437</v>
      </c>
      <c r="AE61" s="59"/>
      <c r="AF61" s="59"/>
      <c r="AG61" s="56">
        <f t="shared" si="14"/>
        <v>0</v>
      </c>
      <c r="AH61" s="59"/>
      <c r="AI61" s="59"/>
      <c r="AJ61" s="57">
        <f t="shared" si="15"/>
        <v>0</v>
      </c>
    </row>
    <row r="62" spans="1:36" ht="14.25">
      <c r="A62" s="33">
        <v>42</v>
      </c>
      <c r="B62" s="81" t="s">
        <v>77</v>
      </c>
      <c r="C62" s="66">
        <v>2430.3000000000002</v>
      </c>
      <c r="D62" s="55">
        <f t="shared" si="1"/>
        <v>35136.6635264</v>
      </c>
      <c r="E62" s="56">
        <f t="shared" si="2"/>
        <v>35136.6635264</v>
      </c>
      <c r="F62" s="57">
        <f t="shared" si="3"/>
        <v>0</v>
      </c>
      <c r="G62" s="71"/>
      <c r="H62" s="59"/>
      <c r="I62" s="62">
        <f t="shared" si="4"/>
        <v>0</v>
      </c>
      <c r="J62" s="59"/>
      <c r="K62" s="59"/>
      <c r="L62" s="62">
        <f t="shared" si="5"/>
        <v>0</v>
      </c>
      <c r="M62" s="59">
        <v>440</v>
      </c>
      <c r="N62" s="59">
        <v>440</v>
      </c>
      <c r="O62" s="62">
        <f t="shared" si="6"/>
        <v>0</v>
      </c>
      <c r="P62" s="59">
        <v>34696.6635264</v>
      </c>
      <c r="Q62" s="59">
        <v>34696.6635264</v>
      </c>
      <c r="R62" s="62">
        <f t="shared" si="7"/>
        <v>0</v>
      </c>
      <c r="S62" s="59"/>
      <c r="T62" s="59"/>
      <c r="U62" s="64">
        <f t="shared" si="8"/>
        <v>0</v>
      </c>
      <c r="V62" s="55">
        <f t="shared" si="9"/>
        <v>35136.6635264</v>
      </c>
      <c r="W62" s="56">
        <f t="shared" si="10"/>
        <v>34781.863526400004</v>
      </c>
      <c r="X62" s="57">
        <f t="shared" si="11"/>
        <v>354.79999999999563</v>
      </c>
      <c r="Y62" s="76">
        <v>31128.9</v>
      </c>
      <c r="Z62" s="59">
        <v>31128.9</v>
      </c>
      <c r="AA62" s="56">
        <f t="shared" si="12"/>
        <v>0</v>
      </c>
      <c r="AB62" s="59">
        <v>4007.7635263999982</v>
      </c>
      <c r="AC62" s="59">
        <v>3652.9635264000026</v>
      </c>
      <c r="AD62" s="56">
        <f t="shared" si="13"/>
        <v>354.79999999999563</v>
      </c>
      <c r="AE62" s="59"/>
      <c r="AF62" s="59"/>
      <c r="AG62" s="56">
        <f t="shared" si="14"/>
        <v>0</v>
      </c>
      <c r="AH62" s="59"/>
      <c r="AI62" s="59"/>
      <c r="AJ62" s="57">
        <f t="shared" si="15"/>
        <v>0</v>
      </c>
    </row>
    <row r="63" spans="1:36" ht="14.25">
      <c r="A63" s="33">
        <v>43</v>
      </c>
      <c r="B63" s="81" t="s">
        <v>78</v>
      </c>
      <c r="C63" s="66">
        <v>6800.5</v>
      </c>
      <c r="D63" s="55">
        <f t="shared" si="1"/>
        <v>25424.382587368447</v>
      </c>
      <c r="E63" s="56">
        <f t="shared" si="2"/>
        <v>25424.382587368447</v>
      </c>
      <c r="F63" s="57">
        <f t="shared" si="3"/>
        <v>0</v>
      </c>
      <c r="G63" s="71"/>
      <c r="H63" s="59"/>
      <c r="I63" s="62">
        <f t="shared" si="4"/>
        <v>0</v>
      </c>
      <c r="J63" s="59"/>
      <c r="K63" s="59"/>
      <c r="L63" s="62">
        <f t="shared" si="5"/>
        <v>0</v>
      </c>
      <c r="M63" s="59">
        <v>83.9</v>
      </c>
      <c r="N63" s="59">
        <v>83.9</v>
      </c>
      <c r="O63" s="62">
        <f t="shared" si="6"/>
        <v>0</v>
      </c>
      <c r="P63" s="59">
        <v>25340.482587368446</v>
      </c>
      <c r="Q63" s="59">
        <v>25340.482587368446</v>
      </c>
      <c r="R63" s="62">
        <f t="shared" si="7"/>
        <v>0</v>
      </c>
      <c r="S63" s="59"/>
      <c r="T63" s="59"/>
      <c r="U63" s="64">
        <f t="shared" si="8"/>
        <v>0</v>
      </c>
      <c r="V63" s="55">
        <f t="shared" si="9"/>
        <v>25424.382587368447</v>
      </c>
      <c r="W63" s="56">
        <f t="shared" si="10"/>
        <v>24924.782587368449</v>
      </c>
      <c r="X63" s="57">
        <f t="shared" si="11"/>
        <v>499.59999999999854</v>
      </c>
      <c r="Y63" s="76">
        <v>22021.8</v>
      </c>
      <c r="Z63" s="59">
        <v>22021.8</v>
      </c>
      <c r="AA63" s="56">
        <f t="shared" si="12"/>
        <v>0</v>
      </c>
      <c r="AB63" s="59">
        <v>3402.582587368448</v>
      </c>
      <c r="AC63" s="59">
        <v>2902.9825873684495</v>
      </c>
      <c r="AD63" s="56">
        <f t="shared" si="13"/>
        <v>499.59999999999854</v>
      </c>
      <c r="AE63" s="59"/>
      <c r="AF63" s="59"/>
      <c r="AG63" s="56">
        <f t="shared" si="14"/>
        <v>0</v>
      </c>
      <c r="AH63" s="59"/>
      <c r="AI63" s="59"/>
      <c r="AJ63" s="57">
        <f t="shared" si="15"/>
        <v>0</v>
      </c>
    </row>
    <row r="64" spans="1:36" ht="14.25">
      <c r="A64" s="33">
        <v>44</v>
      </c>
      <c r="B64" s="81" t="s">
        <v>79</v>
      </c>
      <c r="C64" s="66">
        <v>1858.9</v>
      </c>
      <c r="D64" s="55">
        <f t="shared" si="1"/>
        <v>25768.048148441678</v>
      </c>
      <c r="E64" s="56">
        <f t="shared" si="2"/>
        <v>25768.048148441678</v>
      </c>
      <c r="F64" s="57">
        <f t="shared" si="3"/>
        <v>0</v>
      </c>
      <c r="G64" s="71"/>
      <c r="H64" s="59"/>
      <c r="I64" s="62">
        <f t="shared" si="4"/>
        <v>0</v>
      </c>
      <c r="J64" s="59"/>
      <c r="K64" s="59"/>
      <c r="L64" s="62">
        <f t="shared" si="5"/>
        <v>0</v>
      </c>
      <c r="M64" s="59">
        <v>382.7</v>
      </c>
      <c r="N64" s="59">
        <v>382.7</v>
      </c>
      <c r="O64" s="62">
        <f t="shared" si="6"/>
        <v>0</v>
      </c>
      <c r="P64" s="59">
        <v>25385.348148441677</v>
      </c>
      <c r="Q64" s="59">
        <v>25385.348148441677</v>
      </c>
      <c r="R64" s="62">
        <f t="shared" si="7"/>
        <v>0</v>
      </c>
      <c r="S64" s="59"/>
      <c r="T64" s="59"/>
      <c r="U64" s="64">
        <f t="shared" si="8"/>
        <v>0</v>
      </c>
      <c r="V64" s="55">
        <f t="shared" si="9"/>
        <v>25768.048148441678</v>
      </c>
      <c r="W64" s="56">
        <f t="shared" si="10"/>
        <v>25768.048148441678</v>
      </c>
      <c r="X64" s="57">
        <f t="shared" si="11"/>
        <v>0</v>
      </c>
      <c r="Y64" s="76">
        <v>21953.200000000001</v>
      </c>
      <c r="Z64" s="59">
        <v>21953.200000000001</v>
      </c>
      <c r="AA64" s="56">
        <f t="shared" si="12"/>
        <v>0</v>
      </c>
      <c r="AB64" s="59">
        <v>3814.848148441677</v>
      </c>
      <c r="AC64" s="59">
        <v>3814.848148441677</v>
      </c>
      <c r="AD64" s="56">
        <f t="shared" si="13"/>
        <v>0</v>
      </c>
      <c r="AE64" s="59"/>
      <c r="AF64" s="59"/>
      <c r="AG64" s="56">
        <f t="shared" si="14"/>
        <v>0</v>
      </c>
      <c r="AH64" s="59"/>
      <c r="AI64" s="59"/>
      <c r="AJ64" s="57">
        <f t="shared" si="15"/>
        <v>0</v>
      </c>
    </row>
    <row r="65" spans="1:36" ht="14.25">
      <c r="A65" s="33">
        <v>45</v>
      </c>
      <c r="B65" s="81" t="s">
        <v>80</v>
      </c>
      <c r="C65" s="66">
        <v>917.3</v>
      </c>
      <c r="D65" s="55">
        <f t="shared" si="1"/>
        <v>19582.764163200001</v>
      </c>
      <c r="E65" s="56">
        <f t="shared" si="2"/>
        <v>19582.764163200001</v>
      </c>
      <c r="F65" s="57">
        <f t="shared" si="3"/>
        <v>0</v>
      </c>
      <c r="G65" s="71"/>
      <c r="H65" s="59"/>
      <c r="I65" s="62">
        <f t="shared" si="4"/>
        <v>0</v>
      </c>
      <c r="J65" s="59"/>
      <c r="K65" s="59"/>
      <c r="L65" s="62">
        <f t="shared" si="5"/>
        <v>0</v>
      </c>
      <c r="M65" s="59">
        <v>139.30000000000001</v>
      </c>
      <c r="N65" s="59">
        <v>139.30000000000001</v>
      </c>
      <c r="O65" s="62">
        <f t="shared" si="6"/>
        <v>0</v>
      </c>
      <c r="P65" s="59">
        <v>19443.464163200002</v>
      </c>
      <c r="Q65" s="59">
        <v>19443.464163200002</v>
      </c>
      <c r="R65" s="62">
        <f t="shared" si="7"/>
        <v>0</v>
      </c>
      <c r="S65" s="59"/>
      <c r="T65" s="59"/>
      <c r="U65" s="64">
        <f t="shared" si="8"/>
        <v>0</v>
      </c>
      <c r="V65" s="55">
        <f t="shared" si="9"/>
        <v>19582.764163200001</v>
      </c>
      <c r="W65" s="56">
        <f t="shared" si="10"/>
        <v>19582.764163200001</v>
      </c>
      <c r="X65" s="57">
        <f t="shared" si="11"/>
        <v>0</v>
      </c>
      <c r="Y65" s="76">
        <v>18129.3</v>
      </c>
      <c r="Z65" s="59">
        <v>18129.3</v>
      </c>
      <c r="AA65" s="56">
        <f t="shared" si="12"/>
        <v>0</v>
      </c>
      <c r="AB65" s="59">
        <v>1453.4641632000021</v>
      </c>
      <c r="AC65" s="59">
        <v>1453.4641632000021</v>
      </c>
      <c r="AD65" s="56">
        <f t="shared" si="13"/>
        <v>0</v>
      </c>
      <c r="AE65" s="59"/>
      <c r="AF65" s="59"/>
      <c r="AG65" s="56">
        <f t="shared" si="14"/>
        <v>0</v>
      </c>
      <c r="AH65" s="59"/>
      <c r="AI65" s="59"/>
      <c r="AJ65" s="57">
        <f t="shared" si="15"/>
        <v>0</v>
      </c>
    </row>
    <row r="66" spans="1:36" ht="14.25">
      <c r="A66" s="33">
        <v>46</v>
      </c>
      <c r="B66" s="81" t="s">
        <v>81</v>
      </c>
      <c r="C66" s="66">
        <v>1608.6</v>
      </c>
      <c r="D66" s="55">
        <f t="shared" si="1"/>
        <v>18949.075852800004</v>
      </c>
      <c r="E66" s="56">
        <f t="shared" si="2"/>
        <v>18949.075852800004</v>
      </c>
      <c r="F66" s="57">
        <f t="shared" si="3"/>
        <v>0</v>
      </c>
      <c r="G66" s="71"/>
      <c r="H66" s="59"/>
      <c r="I66" s="62">
        <f t="shared" si="4"/>
        <v>0</v>
      </c>
      <c r="J66" s="59"/>
      <c r="K66" s="59"/>
      <c r="L66" s="62">
        <f t="shared" si="5"/>
        <v>0</v>
      </c>
      <c r="M66" s="59">
        <v>54.7</v>
      </c>
      <c r="N66" s="59">
        <v>54.7</v>
      </c>
      <c r="O66" s="62">
        <f t="shared" si="6"/>
        <v>0</v>
      </c>
      <c r="P66" s="59">
        <v>18894.375852800003</v>
      </c>
      <c r="Q66" s="59">
        <v>18894.375852800003</v>
      </c>
      <c r="R66" s="62">
        <f t="shared" si="7"/>
        <v>0</v>
      </c>
      <c r="S66" s="59"/>
      <c r="T66" s="59"/>
      <c r="U66" s="64">
        <f t="shared" si="8"/>
        <v>0</v>
      </c>
      <c r="V66" s="55">
        <f t="shared" si="9"/>
        <v>18949.075852800004</v>
      </c>
      <c r="W66" s="56">
        <f t="shared" si="10"/>
        <v>18526.275852800001</v>
      </c>
      <c r="X66" s="57">
        <f t="shared" si="11"/>
        <v>422.80000000000291</v>
      </c>
      <c r="Y66" s="76">
        <v>17451.5</v>
      </c>
      <c r="Z66" s="59">
        <v>17451.5</v>
      </c>
      <c r="AA66" s="56">
        <f t="shared" si="12"/>
        <v>0</v>
      </c>
      <c r="AB66" s="59">
        <v>1497.5758528000042</v>
      </c>
      <c r="AC66" s="59">
        <v>1074.7758528000013</v>
      </c>
      <c r="AD66" s="56">
        <f t="shared" si="13"/>
        <v>422.80000000000291</v>
      </c>
      <c r="AE66" s="59"/>
      <c r="AF66" s="59"/>
      <c r="AG66" s="56">
        <f t="shared" si="14"/>
        <v>0</v>
      </c>
      <c r="AH66" s="59"/>
      <c r="AI66" s="59"/>
      <c r="AJ66" s="57">
        <f t="shared" si="15"/>
        <v>0</v>
      </c>
    </row>
    <row r="67" spans="1:36" ht="14.25">
      <c r="A67" s="33">
        <v>47</v>
      </c>
      <c r="B67" s="81" t="s">
        <v>82</v>
      </c>
      <c r="C67" s="66">
        <v>2165.6999999999998</v>
      </c>
      <c r="D67" s="55">
        <f t="shared" si="1"/>
        <v>18522.831843200001</v>
      </c>
      <c r="E67" s="56">
        <f t="shared" si="2"/>
        <v>18522.831843200001</v>
      </c>
      <c r="F67" s="57">
        <f t="shared" si="3"/>
        <v>0</v>
      </c>
      <c r="G67" s="71"/>
      <c r="H67" s="59"/>
      <c r="I67" s="62">
        <f t="shared" si="4"/>
        <v>0</v>
      </c>
      <c r="J67" s="59"/>
      <c r="K67" s="59"/>
      <c r="L67" s="62">
        <f t="shared" si="5"/>
        <v>0</v>
      </c>
      <c r="M67" s="59">
        <v>115.7</v>
      </c>
      <c r="N67" s="59">
        <v>115.7</v>
      </c>
      <c r="O67" s="62">
        <f t="shared" si="6"/>
        <v>0</v>
      </c>
      <c r="P67" s="59">
        <v>18407.131843200001</v>
      </c>
      <c r="Q67" s="59">
        <v>18407.131843200001</v>
      </c>
      <c r="R67" s="62">
        <f t="shared" si="7"/>
        <v>0</v>
      </c>
      <c r="S67" s="59"/>
      <c r="T67" s="59"/>
      <c r="U67" s="64">
        <f t="shared" si="8"/>
        <v>0</v>
      </c>
      <c r="V67" s="55">
        <f t="shared" si="9"/>
        <v>18522.831843200001</v>
      </c>
      <c r="W67" s="56">
        <f t="shared" si="10"/>
        <v>18443.831843200001</v>
      </c>
      <c r="X67" s="57">
        <f t="shared" si="11"/>
        <v>79</v>
      </c>
      <c r="Y67" s="76">
        <v>17000</v>
      </c>
      <c r="Z67" s="59">
        <v>17000</v>
      </c>
      <c r="AA67" s="56">
        <f t="shared" si="12"/>
        <v>0</v>
      </c>
      <c r="AB67" s="59">
        <v>1522.8318432000015</v>
      </c>
      <c r="AC67" s="59">
        <v>1443.8318432000015</v>
      </c>
      <c r="AD67" s="56">
        <f t="shared" si="13"/>
        <v>79</v>
      </c>
      <c r="AE67" s="59"/>
      <c r="AF67" s="59"/>
      <c r="AG67" s="56">
        <f t="shared" si="14"/>
        <v>0</v>
      </c>
      <c r="AH67" s="59"/>
      <c r="AI67" s="59"/>
      <c r="AJ67" s="57">
        <f t="shared" si="15"/>
        <v>0</v>
      </c>
    </row>
    <row r="68" spans="1:36" ht="14.25">
      <c r="A68" s="33">
        <v>48</v>
      </c>
      <c r="B68" s="81" t="s">
        <v>83</v>
      </c>
      <c r="C68" s="66">
        <v>758.9</v>
      </c>
      <c r="D68" s="55">
        <f t="shared" si="1"/>
        <v>19900.2380352</v>
      </c>
      <c r="E68" s="56">
        <f t="shared" si="2"/>
        <v>19900.2380352</v>
      </c>
      <c r="F68" s="57">
        <f t="shared" si="3"/>
        <v>0</v>
      </c>
      <c r="G68" s="71"/>
      <c r="H68" s="59"/>
      <c r="I68" s="62">
        <f t="shared" si="4"/>
        <v>0</v>
      </c>
      <c r="J68" s="59"/>
      <c r="K68" s="59"/>
      <c r="L68" s="62">
        <f t="shared" si="5"/>
        <v>0</v>
      </c>
      <c r="M68" s="59">
        <v>45.8</v>
      </c>
      <c r="N68" s="59">
        <v>45.8</v>
      </c>
      <c r="O68" s="62">
        <f t="shared" si="6"/>
        <v>0</v>
      </c>
      <c r="P68" s="59">
        <v>19854.438035200001</v>
      </c>
      <c r="Q68" s="59">
        <v>19854.438035200001</v>
      </c>
      <c r="R68" s="62">
        <f t="shared" si="7"/>
        <v>0</v>
      </c>
      <c r="S68" s="59"/>
      <c r="T68" s="59"/>
      <c r="U68" s="64">
        <f t="shared" si="8"/>
        <v>0</v>
      </c>
      <c r="V68" s="55">
        <f t="shared" si="9"/>
        <v>19900.2380352</v>
      </c>
      <c r="W68" s="56">
        <f t="shared" si="10"/>
        <v>19900.2380352</v>
      </c>
      <c r="X68" s="57">
        <f t="shared" si="11"/>
        <v>0</v>
      </c>
      <c r="Y68" s="76">
        <v>17813.7</v>
      </c>
      <c r="Z68" s="59">
        <v>17813.7</v>
      </c>
      <c r="AA68" s="56">
        <f t="shared" si="12"/>
        <v>0</v>
      </c>
      <c r="AB68" s="59">
        <v>2086.5380351999993</v>
      </c>
      <c r="AC68" s="59">
        <v>2086.5380351999993</v>
      </c>
      <c r="AD68" s="56">
        <f t="shared" si="13"/>
        <v>0</v>
      </c>
      <c r="AE68" s="59"/>
      <c r="AF68" s="59"/>
      <c r="AG68" s="56">
        <f t="shared" si="14"/>
        <v>0</v>
      </c>
      <c r="AH68" s="59"/>
      <c r="AI68" s="59"/>
      <c r="AJ68" s="57">
        <f t="shared" si="15"/>
        <v>0</v>
      </c>
    </row>
    <row r="69" spans="1:36" ht="14.25">
      <c r="A69" s="33">
        <v>49</v>
      </c>
      <c r="B69" s="81" t="s">
        <v>84</v>
      </c>
      <c r="C69" s="66">
        <v>390.5</v>
      </c>
      <c r="D69" s="55">
        <f t="shared" si="1"/>
        <v>19257.606156800004</v>
      </c>
      <c r="E69" s="56">
        <f t="shared" si="2"/>
        <v>19257.606156800004</v>
      </c>
      <c r="F69" s="57">
        <f t="shared" si="3"/>
        <v>0</v>
      </c>
      <c r="G69" s="71"/>
      <c r="H69" s="59"/>
      <c r="I69" s="62">
        <f t="shared" si="4"/>
        <v>0</v>
      </c>
      <c r="J69" s="59"/>
      <c r="K69" s="59"/>
      <c r="L69" s="62">
        <f t="shared" si="5"/>
        <v>0</v>
      </c>
      <c r="M69" s="59">
        <v>201.9</v>
      </c>
      <c r="N69" s="59">
        <v>201.9</v>
      </c>
      <c r="O69" s="62">
        <f t="shared" si="6"/>
        <v>0</v>
      </c>
      <c r="P69" s="59">
        <v>19055.706156800003</v>
      </c>
      <c r="Q69" s="59">
        <v>19055.706156800003</v>
      </c>
      <c r="R69" s="62">
        <f t="shared" si="7"/>
        <v>0</v>
      </c>
      <c r="S69" s="59"/>
      <c r="T69" s="59"/>
      <c r="U69" s="64">
        <f t="shared" si="8"/>
        <v>0</v>
      </c>
      <c r="V69" s="55">
        <f t="shared" si="9"/>
        <v>19257.606156800004</v>
      </c>
      <c r="W69" s="56">
        <f t="shared" si="10"/>
        <v>19114.006156800006</v>
      </c>
      <c r="X69" s="57">
        <f t="shared" si="11"/>
        <v>143.59999999999854</v>
      </c>
      <c r="Y69" s="76">
        <v>17553</v>
      </c>
      <c r="Z69" s="59">
        <v>17553</v>
      </c>
      <c r="AA69" s="56">
        <f t="shared" si="12"/>
        <v>0</v>
      </c>
      <c r="AB69" s="59">
        <v>1704.6061568000041</v>
      </c>
      <c r="AC69" s="59">
        <v>1561.0061568000056</v>
      </c>
      <c r="AD69" s="56">
        <f t="shared" si="13"/>
        <v>143.59999999999854</v>
      </c>
      <c r="AE69" s="59"/>
      <c r="AF69" s="59"/>
      <c r="AG69" s="56">
        <f t="shared" si="14"/>
        <v>0</v>
      </c>
      <c r="AH69" s="59"/>
      <c r="AI69" s="59"/>
      <c r="AJ69" s="57">
        <f t="shared" si="15"/>
        <v>0</v>
      </c>
    </row>
    <row r="70" spans="1:36" ht="14.25">
      <c r="A70" s="33">
        <v>50</v>
      </c>
      <c r="B70" s="81" t="s">
        <v>85</v>
      </c>
      <c r="C70" s="66">
        <v>377.8</v>
      </c>
      <c r="D70" s="55">
        <f t="shared" si="1"/>
        <v>16932.899276799999</v>
      </c>
      <c r="E70" s="56">
        <f t="shared" si="2"/>
        <v>16932.899276799999</v>
      </c>
      <c r="F70" s="57">
        <f t="shared" si="3"/>
        <v>0</v>
      </c>
      <c r="G70" s="71"/>
      <c r="H70" s="59"/>
      <c r="I70" s="62">
        <f t="shared" si="4"/>
        <v>0</v>
      </c>
      <c r="J70" s="59"/>
      <c r="K70" s="59"/>
      <c r="L70" s="62">
        <f t="shared" si="5"/>
        <v>0</v>
      </c>
      <c r="M70" s="59">
        <v>106</v>
      </c>
      <c r="N70" s="59">
        <v>106</v>
      </c>
      <c r="O70" s="62">
        <f t="shared" si="6"/>
        <v>0</v>
      </c>
      <c r="P70" s="59">
        <v>16826.899276799999</v>
      </c>
      <c r="Q70" s="59">
        <v>16826.899276799999</v>
      </c>
      <c r="R70" s="62">
        <f t="shared" si="7"/>
        <v>0</v>
      </c>
      <c r="S70" s="59"/>
      <c r="T70" s="59"/>
      <c r="U70" s="64">
        <f t="shared" si="8"/>
        <v>0</v>
      </c>
      <c r="V70" s="55">
        <f t="shared" si="9"/>
        <v>16932.899276799999</v>
      </c>
      <c r="W70" s="56">
        <f t="shared" si="10"/>
        <v>16932.899276799999</v>
      </c>
      <c r="X70" s="57">
        <f t="shared" si="11"/>
        <v>0</v>
      </c>
      <c r="Y70" s="76">
        <v>15544.7</v>
      </c>
      <c r="Z70" s="59">
        <v>15544.7</v>
      </c>
      <c r="AA70" s="56">
        <f t="shared" si="12"/>
        <v>0</v>
      </c>
      <c r="AB70" s="59">
        <v>1388.1992767999982</v>
      </c>
      <c r="AC70" s="59">
        <v>1388.1992767999982</v>
      </c>
      <c r="AD70" s="56">
        <f t="shared" si="13"/>
        <v>0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 ht="14.25">
      <c r="A71" s="33">
        <v>51</v>
      </c>
      <c r="B71" s="81" t="s">
        <v>86</v>
      </c>
      <c r="C71" s="66">
        <v>815.5</v>
      </c>
      <c r="D71" s="55">
        <f t="shared" si="1"/>
        <v>17552.018796799995</v>
      </c>
      <c r="E71" s="56">
        <f t="shared" si="2"/>
        <v>17552.018796799995</v>
      </c>
      <c r="F71" s="57">
        <f t="shared" si="3"/>
        <v>0</v>
      </c>
      <c r="G71" s="71"/>
      <c r="H71" s="59"/>
      <c r="I71" s="62">
        <f t="shared" si="4"/>
        <v>0</v>
      </c>
      <c r="J71" s="59"/>
      <c r="K71" s="59"/>
      <c r="L71" s="62">
        <f t="shared" si="5"/>
        <v>0</v>
      </c>
      <c r="M71" s="59">
        <v>159.30000000000001</v>
      </c>
      <c r="N71" s="59">
        <v>159.30000000000001</v>
      </c>
      <c r="O71" s="62">
        <f t="shared" si="6"/>
        <v>0</v>
      </c>
      <c r="P71" s="59">
        <v>17392.718796799996</v>
      </c>
      <c r="Q71" s="59">
        <v>17392.718796799996</v>
      </c>
      <c r="R71" s="62">
        <f t="shared" si="7"/>
        <v>0</v>
      </c>
      <c r="S71" s="59"/>
      <c r="T71" s="59"/>
      <c r="U71" s="64">
        <f t="shared" si="8"/>
        <v>0</v>
      </c>
      <c r="V71" s="55">
        <f t="shared" si="9"/>
        <v>17552.018796799995</v>
      </c>
      <c r="W71" s="56">
        <f t="shared" si="10"/>
        <v>17552.018796799995</v>
      </c>
      <c r="X71" s="57">
        <f t="shared" si="11"/>
        <v>0</v>
      </c>
      <c r="Y71" s="76">
        <v>16288.6</v>
      </c>
      <c r="Z71" s="59">
        <v>16288.6</v>
      </c>
      <c r="AA71" s="56">
        <f t="shared" si="12"/>
        <v>0</v>
      </c>
      <c r="AB71" s="59">
        <v>1263.4187967999951</v>
      </c>
      <c r="AC71" s="59">
        <v>1263.4187967999951</v>
      </c>
      <c r="AD71" s="56">
        <f t="shared" si="13"/>
        <v>0</v>
      </c>
      <c r="AE71" s="59"/>
      <c r="AF71" s="59"/>
      <c r="AG71" s="56">
        <f t="shared" si="14"/>
        <v>0</v>
      </c>
      <c r="AH71" s="59"/>
      <c r="AI71" s="59"/>
      <c r="AJ71" s="57">
        <f t="shared" si="15"/>
        <v>0</v>
      </c>
    </row>
    <row r="72" spans="1:36" ht="14.25">
      <c r="A72" s="33">
        <v>52</v>
      </c>
      <c r="B72" s="81" t="s">
        <v>87</v>
      </c>
      <c r="C72" s="66">
        <v>666.7</v>
      </c>
      <c r="D72" s="55">
        <f t="shared" si="1"/>
        <v>17564.261158399997</v>
      </c>
      <c r="E72" s="56">
        <f t="shared" si="2"/>
        <v>17564.261158399997</v>
      </c>
      <c r="F72" s="57">
        <f t="shared" si="3"/>
        <v>0</v>
      </c>
      <c r="G72" s="71"/>
      <c r="H72" s="59"/>
      <c r="I72" s="62">
        <f t="shared" si="4"/>
        <v>0</v>
      </c>
      <c r="J72" s="59"/>
      <c r="K72" s="59"/>
      <c r="L72" s="62">
        <f t="shared" si="5"/>
        <v>0</v>
      </c>
      <c r="M72" s="59">
        <v>91</v>
      </c>
      <c r="N72" s="59">
        <v>91</v>
      </c>
      <c r="O72" s="62">
        <f t="shared" si="6"/>
        <v>0</v>
      </c>
      <c r="P72" s="59">
        <v>17473.261158399997</v>
      </c>
      <c r="Q72" s="59">
        <v>17473.261158399997</v>
      </c>
      <c r="R72" s="62">
        <f t="shared" si="7"/>
        <v>0</v>
      </c>
      <c r="S72" s="59"/>
      <c r="T72" s="59"/>
      <c r="U72" s="64">
        <f t="shared" si="8"/>
        <v>0</v>
      </c>
      <c r="V72" s="55">
        <f t="shared" si="9"/>
        <v>17564.261158399997</v>
      </c>
      <c r="W72" s="56">
        <f t="shared" si="10"/>
        <v>17449.961158399998</v>
      </c>
      <c r="X72" s="57">
        <f t="shared" si="11"/>
        <v>114.29999999999927</v>
      </c>
      <c r="Y72" s="76">
        <v>16269</v>
      </c>
      <c r="Z72" s="59">
        <v>16269</v>
      </c>
      <c r="AA72" s="56">
        <f t="shared" si="12"/>
        <v>0</v>
      </c>
      <c r="AB72" s="59">
        <v>1295.2611583999969</v>
      </c>
      <c r="AC72" s="59">
        <v>1180.9611583999977</v>
      </c>
      <c r="AD72" s="56">
        <f t="shared" si="13"/>
        <v>114.29999999999927</v>
      </c>
      <c r="AE72" s="59"/>
      <c r="AF72" s="59"/>
      <c r="AG72" s="56">
        <f t="shared" si="14"/>
        <v>0</v>
      </c>
      <c r="AH72" s="59"/>
      <c r="AI72" s="59"/>
      <c r="AJ72" s="57">
        <f t="shared" si="15"/>
        <v>0</v>
      </c>
    </row>
    <row r="73" spans="1:36" ht="14.25">
      <c r="A73" s="33">
        <v>53</v>
      </c>
      <c r="B73" s="81" t="s">
        <v>88</v>
      </c>
      <c r="C73" s="66">
        <v>41.7</v>
      </c>
      <c r="D73" s="55">
        <f t="shared" si="1"/>
        <v>19285.308444800001</v>
      </c>
      <c r="E73" s="56">
        <f t="shared" si="2"/>
        <v>19285.308444800001</v>
      </c>
      <c r="F73" s="57">
        <f t="shared" si="3"/>
        <v>0</v>
      </c>
      <c r="G73" s="71"/>
      <c r="H73" s="59"/>
      <c r="I73" s="62">
        <f t="shared" si="4"/>
        <v>0</v>
      </c>
      <c r="J73" s="59"/>
      <c r="K73" s="59"/>
      <c r="L73" s="62">
        <f t="shared" si="5"/>
        <v>0</v>
      </c>
      <c r="M73" s="59">
        <v>224.7</v>
      </c>
      <c r="N73" s="59">
        <v>224.7</v>
      </c>
      <c r="O73" s="62">
        <f t="shared" si="6"/>
        <v>0</v>
      </c>
      <c r="P73" s="59">
        <v>19060.6084448</v>
      </c>
      <c r="Q73" s="59">
        <v>19060.6084448</v>
      </c>
      <c r="R73" s="62">
        <f t="shared" si="7"/>
        <v>0</v>
      </c>
      <c r="S73" s="59"/>
      <c r="T73" s="59"/>
      <c r="U73" s="64">
        <f t="shared" si="8"/>
        <v>0</v>
      </c>
      <c r="V73" s="55">
        <f t="shared" si="9"/>
        <v>19285.308444800001</v>
      </c>
      <c r="W73" s="56">
        <f t="shared" si="10"/>
        <v>19285.308444800001</v>
      </c>
      <c r="X73" s="57">
        <f t="shared" si="11"/>
        <v>0</v>
      </c>
      <c r="Y73" s="76">
        <v>17650.400000000001</v>
      </c>
      <c r="Z73" s="59">
        <v>17650.400000000001</v>
      </c>
      <c r="AA73" s="56">
        <f t="shared" si="12"/>
        <v>0</v>
      </c>
      <c r="AB73" s="59">
        <v>1634.9084447999994</v>
      </c>
      <c r="AC73" s="59">
        <v>1634.9084447999994</v>
      </c>
      <c r="AD73" s="56">
        <f t="shared" si="13"/>
        <v>0</v>
      </c>
      <c r="AE73" s="59"/>
      <c r="AF73" s="59"/>
      <c r="AG73" s="56">
        <f t="shared" si="14"/>
        <v>0</v>
      </c>
      <c r="AH73" s="59"/>
      <c r="AI73" s="59"/>
      <c r="AJ73" s="57">
        <f t="shared" si="15"/>
        <v>0</v>
      </c>
    </row>
    <row r="74" spans="1:36" ht="14.25">
      <c r="A74" s="33">
        <v>54</v>
      </c>
      <c r="B74" s="81" t="s">
        <v>89</v>
      </c>
      <c r="C74" s="66">
        <v>202.1</v>
      </c>
      <c r="D74" s="55">
        <f t="shared" si="1"/>
        <v>16271.873798399998</v>
      </c>
      <c r="E74" s="56">
        <f t="shared" si="2"/>
        <v>16271.873798399998</v>
      </c>
      <c r="F74" s="57">
        <f t="shared" si="3"/>
        <v>0</v>
      </c>
      <c r="G74" s="71"/>
      <c r="H74" s="59"/>
      <c r="I74" s="62">
        <f t="shared" si="4"/>
        <v>0</v>
      </c>
      <c r="J74" s="59"/>
      <c r="K74" s="59"/>
      <c r="L74" s="62">
        <f t="shared" si="5"/>
        <v>0</v>
      </c>
      <c r="M74" s="59">
        <v>133</v>
      </c>
      <c r="N74" s="59">
        <v>133</v>
      </c>
      <c r="O74" s="62">
        <f t="shared" si="6"/>
        <v>0</v>
      </c>
      <c r="P74" s="59">
        <v>16138.873798399998</v>
      </c>
      <c r="Q74" s="59">
        <v>16138.873798399998</v>
      </c>
      <c r="R74" s="62">
        <f t="shared" si="7"/>
        <v>0</v>
      </c>
      <c r="S74" s="59"/>
      <c r="T74" s="59"/>
      <c r="U74" s="64">
        <f t="shared" si="8"/>
        <v>0</v>
      </c>
      <c r="V74" s="55">
        <f t="shared" si="9"/>
        <v>16271.873798399998</v>
      </c>
      <c r="W74" s="56">
        <f t="shared" si="10"/>
        <v>15966.473798399998</v>
      </c>
      <c r="X74" s="57">
        <f t="shared" si="11"/>
        <v>305.39999999999964</v>
      </c>
      <c r="Y74" s="76">
        <v>15055.1</v>
      </c>
      <c r="Z74" s="59">
        <v>15055.1</v>
      </c>
      <c r="AA74" s="56">
        <f t="shared" si="12"/>
        <v>0</v>
      </c>
      <c r="AB74" s="59">
        <v>1216.7737983999978</v>
      </c>
      <c r="AC74" s="59">
        <v>911.37379839999812</v>
      </c>
      <c r="AD74" s="56">
        <f t="shared" si="13"/>
        <v>305.39999999999964</v>
      </c>
      <c r="AE74" s="59"/>
      <c r="AF74" s="59"/>
      <c r="AG74" s="56">
        <f t="shared" si="14"/>
        <v>0</v>
      </c>
      <c r="AH74" s="59"/>
      <c r="AI74" s="59"/>
      <c r="AJ74" s="57">
        <f t="shared" si="15"/>
        <v>0</v>
      </c>
    </row>
    <row r="75" spans="1:36" ht="14.25">
      <c r="A75" s="33">
        <v>55</v>
      </c>
      <c r="B75" s="81" t="s">
        <v>90</v>
      </c>
      <c r="C75" s="66">
        <v>569.6</v>
      </c>
      <c r="D75" s="55">
        <f t="shared" si="1"/>
        <v>15569.3087168</v>
      </c>
      <c r="E75" s="56">
        <f t="shared" si="2"/>
        <v>15569.3087168</v>
      </c>
      <c r="F75" s="57">
        <f t="shared" si="3"/>
        <v>0</v>
      </c>
      <c r="G75" s="71"/>
      <c r="H75" s="59"/>
      <c r="I75" s="62">
        <f t="shared" si="4"/>
        <v>0</v>
      </c>
      <c r="J75" s="59"/>
      <c r="K75" s="59"/>
      <c r="L75" s="62">
        <f t="shared" si="5"/>
        <v>0</v>
      </c>
      <c r="M75" s="59">
        <v>219.6</v>
      </c>
      <c r="N75" s="59">
        <v>219.6</v>
      </c>
      <c r="O75" s="62">
        <f t="shared" si="6"/>
        <v>0</v>
      </c>
      <c r="P75" s="59">
        <v>15349.7087168</v>
      </c>
      <c r="Q75" s="59">
        <v>15349.7087168</v>
      </c>
      <c r="R75" s="62">
        <f t="shared" si="7"/>
        <v>0</v>
      </c>
      <c r="S75" s="59"/>
      <c r="T75" s="59"/>
      <c r="U75" s="64">
        <f t="shared" si="8"/>
        <v>0</v>
      </c>
      <c r="V75" s="55">
        <f t="shared" si="9"/>
        <v>15569.3087168</v>
      </c>
      <c r="W75" s="56">
        <f t="shared" si="10"/>
        <v>15508.2087168</v>
      </c>
      <c r="X75" s="57">
        <f t="shared" si="11"/>
        <v>61.100000000000364</v>
      </c>
      <c r="Y75" s="76">
        <v>14520.1</v>
      </c>
      <c r="Z75" s="59">
        <v>14520.1</v>
      </c>
      <c r="AA75" s="56">
        <f t="shared" si="12"/>
        <v>0</v>
      </c>
      <c r="AB75" s="59">
        <v>1049.2087167999998</v>
      </c>
      <c r="AC75" s="59">
        <v>988.10871679999946</v>
      </c>
      <c r="AD75" s="56">
        <f t="shared" si="13"/>
        <v>61.100000000000364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14.25">
      <c r="A76" s="33">
        <v>56</v>
      </c>
      <c r="B76" s="81" t="s">
        <v>91</v>
      </c>
      <c r="C76" s="66">
        <v>831.1</v>
      </c>
      <c r="D76" s="55">
        <f t="shared" si="1"/>
        <v>18508.2</v>
      </c>
      <c r="E76" s="56">
        <f t="shared" si="2"/>
        <v>18508.2</v>
      </c>
      <c r="F76" s="57">
        <f t="shared" si="3"/>
        <v>0</v>
      </c>
      <c r="G76" s="71"/>
      <c r="H76" s="59"/>
      <c r="I76" s="62">
        <f t="shared" si="4"/>
        <v>0</v>
      </c>
      <c r="J76" s="59"/>
      <c r="K76" s="59"/>
      <c r="L76" s="62">
        <f t="shared" si="5"/>
        <v>0</v>
      </c>
      <c r="M76" s="59">
        <v>149.9</v>
      </c>
      <c r="N76" s="59">
        <v>149.9</v>
      </c>
      <c r="O76" s="62">
        <f t="shared" si="6"/>
        <v>0</v>
      </c>
      <c r="P76" s="59">
        <v>18358.3</v>
      </c>
      <c r="Q76" s="59">
        <v>18358.3</v>
      </c>
      <c r="R76" s="62">
        <f t="shared" si="7"/>
        <v>0</v>
      </c>
      <c r="S76" s="59"/>
      <c r="T76" s="59"/>
      <c r="U76" s="64">
        <f t="shared" si="8"/>
        <v>0</v>
      </c>
      <c r="V76" s="55">
        <f t="shared" si="9"/>
        <v>18508.2</v>
      </c>
      <c r="W76" s="56">
        <f t="shared" si="10"/>
        <v>18508.2</v>
      </c>
      <c r="X76" s="57">
        <f t="shared" si="11"/>
        <v>0</v>
      </c>
      <c r="Y76" s="76">
        <v>17130.900000000001</v>
      </c>
      <c r="Z76" s="59">
        <v>17130.900000000001</v>
      </c>
      <c r="AA76" s="56">
        <f t="shared" si="12"/>
        <v>0</v>
      </c>
      <c r="AB76" s="59">
        <v>1377.2999999999993</v>
      </c>
      <c r="AC76" s="59">
        <v>1377.2999999999993</v>
      </c>
      <c r="AD76" s="56">
        <f t="shared" si="13"/>
        <v>0</v>
      </c>
      <c r="AE76" s="59"/>
      <c r="AF76" s="59"/>
      <c r="AG76" s="56">
        <f t="shared" si="14"/>
        <v>0</v>
      </c>
      <c r="AH76" s="59"/>
      <c r="AI76" s="59"/>
      <c r="AJ76" s="57">
        <f t="shared" si="15"/>
        <v>0</v>
      </c>
    </row>
    <row r="77" spans="1:36" ht="14.25">
      <c r="A77" s="33">
        <v>57</v>
      </c>
      <c r="B77" s="81" t="s">
        <v>92</v>
      </c>
      <c r="C77" s="66">
        <v>605.70000000000005</v>
      </c>
      <c r="D77" s="55">
        <f t="shared" si="1"/>
        <v>11836.5393984</v>
      </c>
      <c r="E77" s="56">
        <f t="shared" si="2"/>
        <v>11836.5393984</v>
      </c>
      <c r="F77" s="57">
        <f t="shared" si="3"/>
        <v>0</v>
      </c>
      <c r="G77" s="71"/>
      <c r="H77" s="59"/>
      <c r="I77" s="62">
        <f t="shared" si="4"/>
        <v>0</v>
      </c>
      <c r="J77" s="59"/>
      <c r="K77" s="59"/>
      <c r="L77" s="62">
        <f t="shared" si="5"/>
        <v>0</v>
      </c>
      <c r="M77" s="59">
        <v>68.3</v>
      </c>
      <c r="N77" s="59">
        <v>68.3</v>
      </c>
      <c r="O77" s="62">
        <f t="shared" si="6"/>
        <v>0</v>
      </c>
      <c r="P77" s="59">
        <v>11768.239398400001</v>
      </c>
      <c r="Q77" s="59">
        <v>11768.239398400001</v>
      </c>
      <c r="R77" s="62">
        <f t="shared" si="7"/>
        <v>0</v>
      </c>
      <c r="S77" s="59"/>
      <c r="T77" s="59"/>
      <c r="U77" s="64">
        <f t="shared" si="8"/>
        <v>0</v>
      </c>
      <c r="V77" s="55">
        <f t="shared" si="9"/>
        <v>11836.5393984</v>
      </c>
      <c r="W77" s="56">
        <f t="shared" si="10"/>
        <v>11827.139398400001</v>
      </c>
      <c r="X77" s="57">
        <f t="shared" si="11"/>
        <v>9.3999999999996362</v>
      </c>
      <c r="Y77" s="76">
        <v>11071</v>
      </c>
      <c r="Z77" s="59">
        <v>11071</v>
      </c>
      <c r="AA77" s="56">
        <f t="shared" si="12"/>
        <v>0</v>
      </c>
      <c r="AB77" s="59">
        <v>765.53939840000021</v>
      </c>
      <c r="AC77" s="59">
        <v>756.13939840000057</v>
      </c>
      <c r="AD77" s="56">
        <f t="shared" si="13"/>
        <v>9.3999999999996362</v>
      </c>
      <c r="AE77" s="59"/>
      <c r="AF77" s="59"/>
      <c r="AG77" s="56">
        <f t="shared" si="14"/>
        <v>0</v>
      </c>
      <c r="AH77" s="59"/>
      <c r="AI77" s="59"/>
      <c r="AJ77" s="57">
        <f t="shared" si="15"/>
        <v>0</v>
      </c>
    </row>
    <row r="78" spans="1:36" ht="14.25">
      <c r="A78" s="33">
        <v>58</v>
      </c>
      <c r="B78" s="81" t="s">
        <v>93</v>
      </c>
      <c r="C78" s="66">
        <v>107.8</v>
      </c>
      <c r="D78" s="55">
        <f t="shared" si="1"/>
        <v>12538.957958399998</v>
      </c>
      <c r="E78" s="56">
        <f t="shared" si="2"/>
        <v>12538.957958399998</v>
      </c>
      <c r="F78" s="57">
        <f t="shared" si="3"/>
        <v>0</v>
      </c>
      <c r="G78" s="71"/>
      <c r="H78" s="59"/>
      <c r="I78" s="62">
        <f t="shared" si="4"/>
        <v>0</v>
      </c>
      <c r="J78" s="59"/>
      <c r="K78" s="59"/>
      <c r="L78" s="62">
        <f t="shared" si="5"/>
        <v>0</v>
      </c>
      <c r="M78" s="59">
        <v>503.2</v>
      </c>
      <c r="N78" s="59">
        <v>503.2</v>
      </c>
      <c r="O78" s="62">
        <f t="shared" si="6"/>
        <v>0</v>
      </c>
      <c r="P78" s="59">
        <v>12035.757958399998</v>
      </c>
      <c r="Q78" s="59">
        <v>12035.757958399998</v>
      </c>
      <c r="R78" s="62">
        <f t="shared" si="7"/>
        <v>0</v>
      </c>
      <c r="S78" s="59"/>
      <c r="T78" s="59"/>
      <c r="U78" s="64">
        <f t="shared" si="8"/>
        <v>0</v>
      </c>
      <c r="V78" s="55">
        <f t="shared" si="9"/>
        <v>12538.957958399998</v>
      </c>
      <c r="W78" s="56">
        <f t="shared" si="10"/>
        <v>12538.957958399998</v>
      </c>
      <c r="X78" s="57">
        <f t="shared" si="11"/>
        <v>0</v>
      </c>
      <c r="Y78" s="76">
        <v>11318.5</v>
      </c>
      <c r="Z78" s="59">
        <v>11318.5</v>
      </c>
      <c r="AA78" s="56">
        <f t="shared" si="12"/>
        <v>0</v>
      </c>
      <c r="AB78" s="59">
        <v>1220.4579583999985</v>
      </c>
      <c r="AC78" s="59">
        <v>1220.4579583999985</v>
      </c>
      <c r="AD78" s="56">
        <f t="shared" si="13"/>
        <v>0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14.25">
      <c r="A79" s="33">
        <v>59</v>
      </c>
      <c r="B79" s="81" t="s">
        <v>94</v>
      </c>
      <c r="C79" s="66">
        <v>436.9</v>
      </c>
      <c r="D79" s="55">
        <f t="shared" si="1"/>
        <v>7933.4358082918588</v>
      </c>
      <c r="E79" s="56">
        <f t="shared" si="2"/>
        <v>7933.4358082918588</v>
      </c>
      <c r="F79" s="57">
        <f t="shared" si="3"/>
        <v>0</v>
      </c>
      <c r="G79" s="71"/>
      <c r="H79" s="59"/>
      <c r="I79" s="62">
        <f t="shared" si="4"/>
        <v>0</v>
      </c>
      <c r="J79" s="59"/>
      <c r="K79" s="59"/>
      <c r="L79" s="62">
        <f t="shared" si="5"/>
        <v>0</v>
      </c>
      <c r="M79" s="59">
        <v>82.5</v>
      </c>
      <c r="N79" s="59">
        <v>82.5</v>
      </c>
      <c r="O79" s="62">
        <f t="shared" si="6"/>
        <v>0</v>
      </c>
      <c r="P79" s="59">
        <v>7850.9358082918588</v>
      </c>
      <c r="Q79" s="59">
        <v>7850.9358082918588</v>
      </c>
      <c r="R79" s="62">
        <f t="shared" si="7"/>
        <v>0</v>
      </c>
      <c r="S79" s="59"/>
      <c r="T79" s="59"/>
      <c r="U79" s="64">
        <f t="shared" si="8"/>
        <v>0</v>
      </c>
      <c r="V79" s="55">
        <f t="shared" si="9"/>
        <v>7933.4358082918588</v>
      </c>
      <c r="W79" s="56">
        <f t="shared" si="10"/>
        <v>7471.8358082918585</v>
      </c>
      <c r="X79" s="57">
        <f t="shared" si="11"/>
        <v>461.60000000000036</v>
      </c>
      <c r="Y79" s="76">
        <v>7130.9</v>
      </c>
      <c r="Z79" s="59">
        <v>7130.9</v>
      </c>
      <c r="AA79" s="56">
        <f t="shared" si="12"/>
        <v>0</v>
      </c>
      <c r="AB79" s="59">
        <v>802.53580829185921</v>
      </c>
      <c r="AC79" s="59">
        <v>340.93580829185885</v>
      </c>
      <c r="AD79" s="56">
        <f t="shared" si="13"/>
        <v>461.60000000000036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 ht="14.25">
      <c r="A80" s="33">
        <v>60</v>
      </c>
      <c r="B80" s="81" t="s">
        <v>95</v>
      </c>
      <c r="C80" s="66">
        <v>630.6</v>
      </c>
      <c r="D80" s="55">
        <f t="shared" si="1"/>
        <v>12482.5</v>
      </c>
      <c r="E80" s="56">
        <f t="shared" si="2"/>
        <v>12482.5</v>
      </c>
      <c r="F80" s="57">
        <f t="shared" si="3"/>
        <v>0</v>
      </c>
      <c r="G80" s="71"/>
      <c r="H80" s="59"/>
      <c r="I80" s="62">
        <f t="shared" si="4"/>
        <v>0</v>
      </c>
      <c r="J80" s="59"/>
      <c r="K80" s="59"/>
      <c r="L80" s="62">
        <f t="shared" si="5"/>
        <v>0</v>
      </c>
      <c r="M80" s="59">
        <v>261.2</v>
      </c>
      <c r="N80" s="59">
        <v>261.2</v>
      </c>
      <c r="O80" s="62">
        <f t="shared" si="6"/>
        <v>0</v>
      </c>
      <c r="P80" s="59">
        <v>12221.3</v>
      </c>
      <c r="Q80" s="59">
        <v>12221.3</v>
      </c>
      <c r="R80" s="62">
        <f t="shared" si="7"/>
        <v>0</v>
      </c>
      <c r="S80" s="59"/>
      <c r="T80" s="59"/>
      <c r="U80" s="64">
        <f t="shared" si="8"/>
        <v>0</v>
      </c>
      <c r="V80" s="55">
        <f t="shared" si="9"/>
        <v>12482.5</v>
      </c>
      <c r="W80" s="56">
        <f t="shared" si="10"/>
        <v>12482.5</v>
      </c>
      <c r="X80" s="57">
        <f t="shared" si="11"/>
        <v>0</v>
      </c>
      <c r="Y80" s="76">
        <v>10952</v>
      </c>
      <c r="Z80" s="59">
        <v>10952</v>
      </c>
      <c r="AA80" s="56">
        <f t="shared" si="12"/>
        <v>0</v>
      </c>
      <c r="AB80" s="59">
        <v>1530.5</v>
      </c>
      <c r="AC80" s="59">
        <v>1530.5</v>
      </c>
      <c r="AD80" s="56">
        <f t="shared" si="13"/>
        <v>0</v>
      </c>
      <c r="AE80" s="59"/>
      <c r="AF80" s="59"/>
      <c r="AG80" s="56">
        <f t="shared" si="14"/>
        <v>0</v>
      </c>
      <c r="AH80" s="59"/>
      <c r="AI80" s="59"/>
      <c r="AJ80" s="57">
        <f t="shared" si="15"/>
        <v>0</v>
      </c>
    </row>
    <row r="81" spans="1:36" ht="14.25">
      <c r="A81" s="33">
        <v>61</v>
      </c>
      <c r="B81" s="81" t="s">
        <v>96</v>
      </c>
      <c r="C81" s="66">
        <v>583.1</v>
      </c>
      <c r="D81" s="55">
        <f t="shared" si="1"/>
        <v>10173.157158399999</v>
      </c>
      <c r="E81" s="56">
        <f t="shared" si="2"/>
        <v>10173.157158399999</v>
      </c>
      <c r="F81" s="57">
        <f t="shared" si="3"/>
        <v>0</v>
      </c>
      <c r="G81" s="71"/>
      <c r="H81" s="59"/>
      <c r="I81" s="62">
        <f t="shared" si="4"/>
        <v>0</v>
      </c>
      <c r="J81" s="59"/>
      <c r="K81" s="59"/>
      <c r="L81" s="62">
        <f t="shared" si="5"/>
        <v>0</v>
      </c>
      <c r="M81" s="59">
        <v>86.4</v>
      </c>
      <c r="N81" s="59">
        <v>86.4</v>
      </c>
      <c r="O81" s="62">
        <f t="shared" si="6"/>
        <v>0</v>
      </c>
      <c r="P81" s="59">
        <v>10086.7571584</v>
      </c>
      <c r="Q81" s="59">
        <v>10086.7571584</v>
      </c>
      <c r="R81" s="62">
        <f t="shared" si="7"/>
        <v>0</v>
      </c>
      <c r="S81" s="59"/>
      <c r="T81" s="59"/>
      <c r="U81" s="64">
        <f t="shared" si="8"/>
        <v>0</v>
      </c>
      <c r="V81" s="55">
        <f t="shared" si="9"/>
        <v>10173.157158399999</v>
      </c>
      <c r="W81" s="56">
        <f t="shared" si="10"/>
        <v>9817.6571583999994</v>
      </c>
      <c r="X81" s="57">
        <f t="shared" si="11"/>
        <v>355.5</v>
      </c>
      <c r="Y81" s="76">
        <v>9481.2000000000007</v>
      </c>
      <c r="Z81" s="59">
        <v>9481.2000000000007</v>
      </c>
      <c r="AA81" s="56">
        <f t="shared" si="12"/>
        <v>0</v>
      </c>
      <c r="AB81" s="59">
        <v>691.95715839999866</v>
      </c>
      <c r="AC81" s="59">
        <v>336.45715839999866</v>
      </c>
      <c r="AD81" s="56">
        <f t="shared" si="13"/>
        <v>355.5</v>
      </c>
      <c r="AE81" s="59"/>
      <c r="AF81" s="59"/>
      <c r="AG81" s="56">
        <f t="shared" si="14"/>
        <v>0</v>
      </c>
      <c r="AH81" s="59"/>
      <c r="AI81" s="59"/>
      <c r="AJ81" s="57">
        <f t="shared" si="15"/>
        <v>0</v>
      </c>
    </row>
    <row r="82" spans="1:36" ht="14.25">
      <c r="A82" s="33">
        <v>62</v>
      </c>
      <c r="B82" s="81" t="s">
        <v>97</v>
      </c>
      <c r="C82" s="66">
        <v>576.6</v>
      </c>
      <c r="D82" s="55">
        <f t="shared" si="1"/>
        <v>7200.338537253876</v>
      </c>
      <c r="E82" s="56">
        <f t="shared" si="2"/>
        <v>7200.338537253876</v>
      </c>
      <c r="F82" s="57">
        <f t="shared" si="3"/>
        <v>0</v>
      </c>
      <c r="G82" s="71"/>
      <c r="H82" s="59"/>
      <c r="I82" s="62">
        <f t="shared" si="4"/>
        <v>0</v>
      </c>
      <c r="J82" s="59"/>
      <c r="K82" s="59"/>
      <c r="L82" s="62">
        <f t="shared" si="5"/>
        <v>0</v>
      </c>
      <c r="M82" s="59">
        <v>21.6</v>
      </c>
      <c r="N82" s="59">
        <v>21.6</v>
      </c>
      <c r="O82" s="62">
        <f t="shared" si="6"/>
        <v>0</v>
      </c>
      <c r="P82" s="59">
        <v>7178.7385372538756</v>
      </c>
      <c r="Q82" s="59">
        <v>7178.7385372538756</v>
      </c>
      <c r="R82" s="62">
        <f t="shared" si="7"/>
        <v>0</v>
      </c>
      <c r="S82" s="59"/>
      <c r="T82" s="59"/>
      <c r="U82" s="64">
        <f t="shared" si="8"/>
        <v>0</v>
      </c>
      <c r="V82" s="55">
        <f t="shared" si="9"/>
        <v>7200.338537253876</v>
      </c>
      <c r="W82" s="56">
        <f t="shared" si="10"/>
        <v>7200.338537253876</v>
      </c>
      <c r="X82" s="57">
        <f t="shared" si="11"/>
        <v>0</v>
      </c>
      <c r="Y82" s="76">
        <v>6458</v>
      </c>
      <c r="Z82" s="59">
        <v>6458</v>
      </c>
      <c r="AA82" s="56">
        <f t="shared" si="12"/>
        <v>0</v>
      </c>
      <c r="AB82" s="59">
        <v>742.33853725387598</v>
      </c>
      <c r="AC82" s="59">
        <v>742.33853725387598</v>
      </c>
      <c r="AD82" s="56">
        <f t="shared" si="13"/>
        <v>0</v>
      </c>
      <c r="AE82" s="59"/>
      <c r="AF82" s="59"/>
      <c r="AG82" s="56">
        <f t="shared" si="14"/>
        <v>0</v>
      </c>
      <c r="AH82" s="59"/>
      <c r="AI82" s="59"/>
      <c r="AJ82" s="57">
        <f t="shared" si="15"/>
        <v>0</v>
      </c>
    </row>
    <row r="83" spans="1:36" ht="14.25">
      <c r="A83" s="33">
        <v>63</v>
      </c>
      <c r="B83" s="81" t="s">
        <v>98</v>
      </c>
      <c r="C83" s="66">
        <v>1177.3</v>
      </c>
      <c r="D83" s="55">
        <f t="shared" si="1"/>
        <v>6614.462545028101</v>
      </c>
      <c r="E83" s="56">
        <f t="shared" si="2"/>
        <v>6614.462545028101</v>
      </c>
      <c r="F83" s="57">
        <f t="shared" si="3"/>
        <v>0</v>
      </c>
      <c r="G83" s="71"/>
      <c r="H83" s="59"/>
      <c r="I83" s="62">
        <f t="shared" si="4"/>
        <v>0</v>
      </c>
      <c r="J83" s="59"/>
      <c r="K83" s="59"/>
      <c r="L83" s="62">
        <f t="shared" si="5"/>
        <v>0</v>
      </c>
      <c r="M83" s="59">
        <v>114.8</v>
      </c>
      <c r="N83" s="59">
        <v>114.8</v>
      </c>
      <c r="O83" s="62">
        <f t="shared" si="6"/>
        <v>0</v>
      </c>
      <c r="P83" s="59">
        <v>6499.6625450281008</v>
      </c>
      <c r="Q83" s="59">
        <v>6499.6625450281008</v>
      </c>
      <c r="R83" s="62">
        <f t="shared" si="7"/>
        <v>0</v>
      </c>
      <c r="S83" s="59"/>
      <c r="T83" s="59"/>
      <c r="U83" s="64">
        <f t="shared" si="8"/>
        <v>0</v>
      </c>
      <c r="V83" s="55">
        <f t="shared" si="9"/>
        <v>6614.462545028101</v>
      </c>
      <c r="W83" s="56">
        <f t="shared" si="10"/>
        <v>5721.1625450281008</v>
      </c>
      <c r="X83" s="57">
        <f t="shared" si="11"/>
        <v>893.30000000000018</v>
      </c>
      <c r="Y83" s="76">
        <v>5500</v>
      </c>
      <c r="Z83" s="59">
        <v>5500</v>
      </c>
      <c r="AA83" s="56">
        <f t="shared" si="12"/>
        <v>0</v>
      </c>
      <c r="AB83" s="59">
        <v>1114.462545028101</v>
      </c>
      <c r="AC83" s="59">
        <v>221.16254502810079</v>
      </c>
      <c r="AD83" s="56">
        <f t="shared" si="13"/>
        <v>893.30000000000018</v>
      </c>
      <c r="AE83" s="59"/>
      <c r="AF83" s="59"/>
      <c r="AG83" s="56">
        <f t="shared" si="14"/>
        <v>0</v>
      </c>
      <c r="AH83" s="59"/>
      <c r="AI83" s="59"/>
      <c r="AJ83" s="57">
        <f t="shared" si="15"/>
        <v>0</v>
      </c>
    </row>
    <row r="84" spans="1:36" ht="14.25">
      <c r="A84" s="33">
        <v>64</v>
      </c>
      <c r="B84" s="81" t="s">
        <v>99</v>
      </c>
      <c r="C84" s="66">
        <v>2311.6999999999998</v>
      </c>
      <c r="D84" s="55">
        <f t="shared" si="1"/>
        <v>5752.2650434490361</v>
      </c>
      <c r="E84" s="56">
        <f t="shared" si="2"/>
        <v>5752.2650434490361</v>
      </c>
      <c r="F84" s="57">
        <f t="shared" si="3"/>
        <v>0</v>
      </c>
      <c r="G84" s="71"/>
      <c r="H84" s="59"/>
      <c r="I84" s="62">
        <f t="shared" si="4"/>
        <v>0</v>
      </c>
      <c r="J84" s="59"/>
      <c r="K84" s="59"/>
      <c r="L84" s="62">
        <f t="shared" si="5"/>
        <v>0</v>
      </c>
      <c r="M84" s="59"/>
      <c r="N84" s="59"/>
      <c r="O84" s="62">
        <f t="shared" si="6"/>
        <v>0</v>
      </c>
      <c r="P84" s="59">
        <v>5752.2650434490361</v>
      </c>
      <c r="Q84" s="59">
        <v>5752.2650434490361</v>
      </c>
      <c r="R84" s="62">
        <f t="shared" si="7"/>
        <v>0</v>
      </c>
      <c r="S84" s="59"/>
      <c r="T84" s="59"/>
      <c r="U84" s="64">
        <f t="shared" si="8"/>
        <v>0</v>
      </c>
      <c r="V84" s="55">
        <f t="shared" si="9"/>
        <v>5752.2650434490361</v>
      </c>
      <c r="W84" s="56">
        <f t="shared" si="10"/>
        <v>4353.1650434490357</v>
      </c>
      <c r="X84" s="57">
        <f t="shared" si="11"/>
        <v>1399.1000000000004</v>
      </c>
      <c r="Y84" s="76">
        <v>4184.7</v>
      </c>
      <c r="Z84" s="59">
        <v>4184.7</v>
      </c>
      <c r="AA84" s="56">
        <f t="shared" si="12"/>
        <v>0</v>
      </c>
      <c r="AB84" s="59">
        <v>1567.5650434490362</v>
      </c>
      <c r="AC84" s="59">
        <v>168.46504344903587</v>
      </c>
      <c r="AD84" s="56">
        <f t="shared" si="13"/>
        <v>1399.1000000000004</v>
      </c>
      <c r="AE84" s="59"/>
      <c r="AF84" s="59"/>
      <c r="AG84" s="56">
        <f t="shared" si="14"/>
        <v>0</v>
      </c>
      <c r="AH84" s="59"/>
      <c r="AI84" s="59"/>
      <c r="AJ84" s="57">
        <f t="shared" si="15"/>
        <v>0</v>
      </c>
    </row>
    <row r="85" spans="1:36" ht="14.25">
      <c r="A85" s="33">
        <v>65</v>
      </c>
      <c r="B85" s="81" t="s">
        <v>100</v>
      </c>
      <c r="C85" s="66">
        <v>56.4</v>
      </c>
      <c r="D85" s="55">
        <f t="shared" si="1"/>
        <v>5749.6</v>
      </c>
      <c r="E85" s="56">
        <f t="shared" si="2"/>
        <v>5749.6</v>
      </c>
      <c r="F85" s="57">
        <f t="shared" si="3"/>
        <v>0</v>
      </c>
      <c r="G85" s="71"/>
      <c r="H85" s="59"/>
      <c r="I85" s="62">
        <f t="shared" si="4"/>
        <v>0</v>
      </c>
      <c r="J85" s="59"/>
      <c r="K85" s="59"/>
      <c r="L85" s="62">
        <f t="shared" si="5"/>
        <v>0</v>
      </c>
      <c r="M85" s="59">
        <v>53.8</v>
      </c>
      <c r="N85" s="59">
        <v>53.8</v>
      </c>
      <c r="O85" s="62">
        <f t="shared" si="6"/>
        <v>0</v>
      </c>
      <c r="P85" s="59">
        <v>5695.8</v>
      </c>
      <c r="Q85" s="59">
        <v>5695.8</v>
      </c>
      <c r="R85" s="62">
        <f t="shared" si="7"/>
        <v>0</v>
      </c>
      <c r="S85" s="59"/>
      <c r="T85" s="59"/>
      <c r="U85" s="64">
        <f t="shared" si="8"/>
        <v>0</v>
      </c>
      <c r="V85" s="55">
        <f t="shared" si="9"/>
        <v>5749.6</v>
      </c>
      <c r="W85" s="56">
        <f t="shared" si="10"/>
        <v>4849.2</v>
      </c>
      <c r="X85" s="57">
        <f t="shared" si="11"/>
        <v>900.40000000000055</v>
      </c>
      <c r="Y85" s="76">
        <v>4426.3</v>
      </c>
      <c r="Z85" s="59">
        <v>4426.3</v>
      </c>
      <c r="AA85" s="56">
        <f t="shared" si="12"/>
        <v>0</v>
      </c>
      <c r="AB85" s="59">
        <v>1323.3000000000002</v>
      </c>
      <c r="AC85" s="59">
        <v>422.9</v>
      </c>
      <c r="AD85" s="56">
        <f t="shared" si="13"/>
        <v>900.4000000000002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 ht="14.25">
      <c r="A86" s="33">
        <v>66</v>
      </c>
      <c r="B86" s="81" t="s">
        <v>101</v>
      </c>
      <c r="C86" s="66">
        <v>37.6</v>
      </c>
      <c r="D86" s="55">
        <f t="shared" ref="D86:D149" si="16">SUM(G86+J86+M86+P86+S86)</f>
        <v>24607.9</v>
      </c>
      <c r="E86" s="56">
        <f t="shared" ref="E86:E149" si="17">SUM(H86+K86+N86+Q86+T86)</f>
        <v>24607.9</v>
      </c>
      <c r="F86" s="57">
        <f t="shared" ref="F86:F149" si="18">D86-E86</f>
        <v>0</v>
      </c>
      <c r="G86" s="71"/>
      <c r="H86" s="59"/>
      <c r="I86" s="62">
        <f t="shared" ref="I86:I149" si="19">G86-H86</f>
        <v>0</v>
      </c>
      <c r="J86" s="59"/>
      <c r="K86" s="59"/>
      <c r="L86" s="62">
        <f t="shared" ref="L86:L149" si="20">J86-K86</f>
        <v>0</v>
      </c>
      <c r="M86" s="59">
        <v>54.7</v>
      </c>
      <c r="N86" s="59">
        <v>54.7</v>
      </c>
      <c r="O86" s="62">
        <f t="shared" ref="O86:O149" si="21">M86-N86</f>
        <v>0</v>
      </c>
      <c r="P86" s="59">
        <v>24553.200000000001</v>
      </c>
      <c r="Q86" s="59">
        <v>24553.200000000001</v>
      </c>
      <c r="R86" s="62">
        <f t="shared" ref="R86:R149" si="22">P86-Q86</f>
        <v>0</v>
      </c>
      <c r="S86" s="59"/>
      <c r="T86" s="59"/>
      <c r="U86" s="64">
        <f t="shared" ref="U86:U149" si="23">S86-T86</f>
        <v>0</v>
      </c>
      <c r="V86" s="55">
        <f t="shared" ref="V86:V149" si="24">SUM(Y86+AB86+AE86+AH86)</f>
        <v>24607.9</v>
      </c>
      <c r="W86" s="56">
        <f t="shared" ref="W86:W149" si="25">SUM(Z86+AC86+AF86+AI86)</f>
        <v>24607.9</v>
      </c>
      <c r="X86" s="57">
        <f t="shared" ref="X86:X149" si="26">V86-W86</f>
        <v>0</v>
      </c>
      <c r="Y86" s="76">
        <v>20912</v>
      </c>
      <c r="Z86" s="59">
        <v>20912</v>
      </c>
      <c r="AA86" s="56">
        <f t="shared" ref="AA86:AA149" si="27">Y86-Z86</f>
        <v>0</v>
      </c>
      <c r="AB86" s="59">
        <v>3695.9000000000015</v>
      </c>
      <c r="AC86" s="59">
        <v>3695.9000000000015</v>
      </c>
      <c r="AD86" s="56">
        <f t="shared" ref="AD86:AD149" si="28">AB86-AC86</f>
        <v>0</v>
      </c>
      <c r="AE86" s="59"/>
      <c r="AF86" s="59"/>
      <c r="AG86" s="56">
        <f t="shared" ref="AG86:AG149" si="29">AE86-AF86</f>
        <v>0</v>
      </c>
      <c r="AH86" s="59"/>
      <c r="AI86" s="59"/>
      <c r="AJ86" s="57">
        <f t="shared" ref="AJ86:AJ149" si="30">AH86-AI86</f>
        <v>0</v>
      </c>
    </row>
    <row r="87" spans="1:36" ht="14.25">
      <c r="A87" s="33">
        <v>67</v>
      </c>
      <c r="B87" s="81" t="s">
        <v>102</v>
      </c>
      <c r="C87" s="66">
        <v>1565.7</v>
      </c>
      <c r="D87" s="55">
        <f t="shared" si="16"/>
        <v>34039.564651514243</v>
      </c>
      <c r="E87" s="56">
        <f t="shared" si="17"/>
        <v>34039.564651514243</v>
      </c>
      <c r="F87" s="57">
        <f t="shared" si="18"/>
        <v>0</v>
      </c>
      <c r="G87" s="71"/>
      <c r="H87" s="59"/>
      <c r="I87" s="62">
        <f t="shared" si="19"/>
        <v>0</v>
      </c>
      <c r="J87" s="59"/>
      <c r="K87" s="59"/>
      <c r="L87" s="62">
        <f t="shared" si="20"/>
        <v>0</v>
      </c>
      <c r="M87" s="59">
        <v>109.3</v>
      </c>
      <c r="N87" s="59">
        <v>109.3</v>
      </c>
      <c r="O87" s="62">
        <f t="shared" si="21"/>
        <v>0</v>
      </c>
      <c r="P87" s="59">
        <v>33930.264651514241</v>
      </c>
      <c r="Q87" s="59">
        <v>33930.264651514241</v>
      </c>
      <c r="R87" s="62">
        <f t="shared" si="22"/>
        <v>0</v>
      </c>
      <c r="S87" s="59"/>
      <c r="T87" s="59"/>
      <c r="U87" s="64">
        <f t="shared" si="23"/>
        <v>0</v>
      </c>
      <c r="V87" s="55">
        <f t="shared" si="24"/>
        <v>34039.564651514243</v>
      </c>
      <c r="W87" s="56">
        <f t="shared" si="25"/>
        <v>33498.664651514242</v>
      </c>
      <c r="X87" s="57">
        <f t="shared" si="26"/>
        <v>540.90000000000146</v>
      </c>
      <c r="Y87" s="76">
        <v>28430.5</v>
      </c>
      <c r="Z87" s="59">
        <v>28430.5</v>
      </c>
      <c r="AA87" s="56">
        <f t="shared" si="27"/>
        <v>0</v>
      </c>
      <c r="AB87" s="59">
        <v>5609.0646515142435</v>
      </c>
      <c r="AC87" s="59">
        <v>5068.164651514242</v>
      </c>
      <c r="AD87" s="56">
        <f t="shared" si="28"/>
        <v>540.90000000000146</v>
      </c>
      <c r="AE87" s="59"/>
      <c r="AF87" s="59"/>
      <c r="AG87" s="56">
        <f t="shared" si="29"/>
        <v>0</v>
      </c>
      <c r="AH87" s="59"/>
      <c r="AI87" s="59"/>
      <c r="AJ87" s="57">
        <f t="shared" si="30"/>
        <v>0</v>
      </c>
    </row>
    <row r="88" spans="1:36" ht="14.25">
      <c r="A88" s="33">
        <v>68</v>
      </c>
      <c r="B88" s="81" t="s">
        <v>103</v>
      </c>
      <c r="C88" s="66">
        <v>4774.3</v>
      </c>
      <c r="D88" s="55">
        <f t="shared" si="16"/>
        <v>34735.440017990586</v>
      </c>
      <c r="E88" s="56">
        <f t="shared" si="17"/>
        <v>34735.440017990586</v>
      </c>
      <c r="F88" s="57">
        <f t="shared" si="18"/>
        <v>0</v>
      </c>
      <c r="G88" s="71"/>
      <c r="H88" s="59"/>
      <c r="I88" s="62">
        <f t="shared" si="19"/>
        <v>0</v>
      </c>
      <c r="J88" s="59"/>
      <c r="K88" s="59"/>
      <c r="L88" s="62">
        <f t="shared" si="20"/>
        <v>0</v>
      </c>
      <c r="M88" s="59">
        <v>218.7</v>
      </c>
      <c r="N88" s="59">
        <v>218.7</v>
      </c>
      <c r="O88" s="62">
        <f t="shared" si="21"/>
        <v>0</v>
      </c>
      <c r="P88" s="59">
        <v>34516.740017990589</v>
      </c>
      <c r="Q88" s="59">
        <v>34516.740017990589</v>
      </c>
      <c r="R88" s="62">
        <f t="shared" si="22"/>
        <v>0</v>
      </c>
      <c r="S88" s="59"/>
      <c r="T88" s="59"/>
      <c r="U88" s="64">
        <f t="shared" si="23"/>
        <v>0</v>
      </c>
      <c r="V88" s="55">
        <f t="shared" si="24"/>
        <v>34735.440017990586</v>
      </c>
      <c r="W88" s="56">
        <f t="shared" si="25"/>
        <v>33408.240017990589</v>
      </c>
      <c r="X88" s="57">
        <f t="shared" si="26"/>
        <v>1327.1999999999971</v>
      </c>
      <c r="Y88" s="76">
        <v>29086.799999999999</v>
      </c>
      <c r="Z88" s="59">
        <v>29086.799999999999</v>
      </c>
      <c r="AA88" s="56">
        <f t="shared" si="27"/>
        <v>0</v>
      </c>
      <c r="AB88" s="59">
        <v>5648.6400179905868</v>
      </c>
      <c r="AC88" s="59">
        <v>4321.4400179905897</v>
      </c>
      <c r="AD88" s="56">
        <f t="shared" si="28"/>
        <v>1327.1999999999971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14.25">
      <c r="A89" s="33">
        <v>69</v>
      </c>
      <c r="B89" s="81" t="s">
        <v>104</v>
      </c>
      <c r="C89" s="66">
        <v>84.6</v>
      </c>
      <c r="D89" s="55">
        <f t="shared" si="16"/>
        <v>34513.161288138042</v>
      </c>
      <c r="E89" s="56">
        <f t="shared" si="17"/>
        <v>34513.161288138042</v>
      </c>
      <c r="F89" s="57">
        <f t="shared" si="18"/>
        <v>0</v>
      </c>
      <c r="G89" s="71"/>
      <c r="H89" s="59"/>
      <c r="I89" s="62">
        <f t="shared" si="19"/>
        <v>0</v>
      </c>
      <c r="J89" s="59"/>
      <c r="K89" s="59"/>
      <c r="L89" s="62">
        <f t="shared" si="20"/>
        <v>0</v>
      </c>
      <c r="M89" s="59">
        <v>296.2</v>
      </c>
      <c r="N89" s="59">
        <v>296.2</v>
      </c>
      <c r="O89" s="62">
        <f t="shared" si="21"/>
        <v>0</v>
      </c>
      <c r="P89" s="59">
        <v>34216.961288138045</v>
      </c>
      <c r="Q89" s="59">
        <v>34216.961288138045</v>
      </c>
      <c r="R89" s="62">
        <f t="shared" si="22"/>
        <v>0</v>
      </c>
      <c r="S89" s="59"/>
      <c r="T89" s="59"/>
      <c r="U89" s="64">
        <f t="shared" si="23"/>
        <v>0</v>
      </c>
      <c r="V89" s="55">
        <f t="shared" si="24"/>
        <v>34513.161288138042</v>
      </c>
      <c r="W89" s="56">
        <f t="shared" si="25"/>
        <v>33257.36128813804</v>
      </c>
      <c r="X89" s="57">
        <f t="shared" si="26"/>
        <v>1255.8000000000029</v>
      </c>
      <c r="Y89" s="76">
        <v>28751.7</v>
      </c>
      <c r="Z89" s="59">
        <v>28751.7</v>
      </c>
      <c r="AA89" s="56">
        <f t="shared" si="27"/>
        <v>0</v>
      </c>
      <c r="AB89" s="59">
        <v>5761.4612881380417</v>
      </c>
      <c r="AC89" s="59">
        <v>4505.6612881380388</v>
      </c>
      <c r="AD89" s="56">
        <f t="shared" si="28"/>
        <v>1255.8000000000029</v>
      </c>
      <c r="AE89" s="59"/>
      <c r="AF89" s="59"/>
      <c r="AG89" s="56">
        <f t="shared" si="29"/>
        <v>0</v>
      </c>
      <c r="AH89" s="59"/>
      <c r="AI89" s="59"/>
      <c r="AJ89" s="57">
        <f t="shared" si="30"/>
        <v>0</v>
      </c>
    </row>
    <row r="90" spans="1:36" ht="14.25">
      <c r="A90" s="33">
        <v>70</v>
      </c>
      <c r="B90" s="81" t="s">
        <v>105</v>
      </c>
      <c r="C90" s="66">
        <v>918.6</v>
      </c>
      <c r="D90" s="55">
        <f t="shared" si="16"/>
        <v>22833.237811200001</v>
      </c>
      <c r="E90" s="56">
        <f t="shared" si="17"/>
        <v>22833.237811200001</v>
      </c>
      <c r="F90" s="57">
        <f t="shared" si="18"/>
        <v>0</v>
      </c>
      <c r="G90" s="71"/>
      <c r="H90" s="59"/>
      <c r="I90" s="62">
        <f t="shared" si="19"/>
        <v>0</v>
      </c>
      <c r="J90" s="59"/>
      <c r="K90" s="59"/>
      <c r="L90" s="62">
        <f t="shared" si="20"/>
        <v>0</v>
      </c>
      <c r="M90" s="59">
        <v>82.7</v>
      </c>
      <c r="N90" s="59">
        <v>82.7</v>
      </c>
      <c r="O90" s="62">
        <f t="shared" si="21"/>
        <v>0</v>
      </c>
      <c r="P90" s="59">
        <v>22750.5378112</v>
      </c>
      <c r="Q90" s="59">
        <v>22750.5378112</v>
      </c>
      <c r="R90" s="62">
        <f t="shared" si="22"/>
        <v>0</v>
      </c>
      <c r="S90" s="59"/>
      <c r="T90" s="59"/>
      <c r="U90" s="64">
        <f t="shared" si="23"/>
        <v>0</v>
      </c>
      <c r="V90" s="55">
        <f t="shared" si="24"/>
        <v>22833.237811200001</v>
      </c>
      <c r="W90" s="56">
        <f t="shared" si="25"/>
        <v>22833.237811200001</v>
      </c>
      <c r="X90" s="57">
        <f t="shared" si="26"/>
        <v>0</v>
      </c>
      <c r="Y90" s="76">
        <v>20832.8</v>
      </c>
      <c r="Z90" s="59">
        <v>20832.8</v>
      </c>
      <c r="AA90" s="56">
        <f t="shared" si="27"/>
        <v>0</v>
      </c>
      <c r="AB90" s="59">
        <v>2000.4378112000013</v>
      </c>
      <c r="AC90" s="59">
        <v>2000.4378112000013</v>
      </c>
      <c r="AD90" s="56">
        <f t="shared" si="28"/>
        <v>0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14.25">
      <c r="A91" s="33">
        <v>71</v>
      </c>
      <c r="B91" s="81" t="s">
        <v>106</v>
      </c>
      <c r="C91" s="66">
        <v>400.6</v>
      </c>
      <c r="D91" s="55">
        <f t="shared" si="16"/>
        <v>22946.299523199999</v>
      </c>
      <c r="E91" s="56">
        <f t="shared" si="17"/>
        <v>22946.299523199999</v>
      </c>
      <c r="F91" s="57">
        <f t="shared" si="18"/>
        <v>0</v>
      </c>
      <c r="G91" s="71"/>
      <c r="H91" s="59"/>
      <c r="I91" s="62">
        <f t="shared" si="19"/>
        <v>0</v>
      </c>
      <c r="J91" s="59"/>
      <c r="K91" s="59"/>
      <c r="L91" s="62">
        <f t="shared" si="20"/>
        <v>0</v>
      </c>
      <c r="M91" s="59">
        <v>148.30000000000001</v>
      </c>
      <c r="N91" s="59">
        <v>148.30000000000001</v>
      </c>
      <c r="O91" s="62">
        <f t="shared" si="21"/>
        <v>0</v>
      </c>
      <c r="P91" s="59">
        <v>22797.9995232</v>
      </c>
      <c r="Q91" s="59">
        <v>22797.9995232</v>
      </c>
      <c r="R91" s="62">
        <f t="shared" si="22"/>
        <v>0</v>
      </c>
      <c r="S91" s="59"/>
      <c r="T91" s="59"/>
      <c r="U91" s="64">
        <f t="shared" si="23"/>
        <v>0</v>
      </c>
      <c r="V91" s="55">
        <f t="shared" si="24"/>
        <v>22946.299523199999</v>
      </c>
      <c r="W91" s="56">
        <f t="shared" si="25"/>
        <v>22946.299523199999</v>
      </c>
      <c r="X91" s="57">
        <f t="shared" si="26"/>
        <v>0</v>
      </c>
      <c r="Y91" s="76">
        <v>20807.599999999999</v>
      </c>
      <c r="Z91" s="59">
        <v>20807.599999999999</v>
      </c>
      <c r="AA91" s="56">
        <f t="shared" si="27"/>
        <v>0</v>
      </c>
      <c r="AB91" s="59">
        <v>2138.6995232000008</v>
      </c>
      <c r="AC91" s="59">
        <v>2138.6995232000008</v>
      </c>
      <c r="AD91" s="56">
        <f t="shared" si="28"/>
        <v>0</v>
      </c>
      <c r="AE91" s="59"/>
      <c r="AF91" s="59"/>
      <c r="AG91" s="56">
        <f t="shared" si="29"/>
        <v>0</v>
      </c>
      <c r="AH91" s="59"/>
      <c r="AI91" s="59"/>
      <c r="AJ91" s="57">
        <f t="shared" si="30"/>
        <v>0</v>
      </c>
    </row>
    <row r="92" spans="1:36" ht="14.25">
      <c r="A92" s="33">
        <v>72</v>
      </c>
      <c r="B92" s="81" t="s">
        <v>107</v>
      </c>
      <c r="C92" s="66">
        <v>389</v>
      </c>
      <c r="D92" s="55">
        <f t="shared" si="16"/>
        <v>19320.250732799999</v>
      </c>
      <c r="E92" s="56">
        <f t="shared" si="17"/>
        <v>19320.250732799999</v>
      </c>
      <c r="F92" s="57">
        <f t="shared" si="18"/>
        <v>0</v>
      </c>
      <c r="G92" s="71"/>
      <c r="H92" s="59"/>
      <c r="I92" s="62">
        <f t="shared" si="19"/>
        <v>0</v>
      </c>
      <c r="J92" s="59"/>
      <c r="K92" s="59"/>
      <c r="L92" s="62">
        <f t="shared" si="20"/>
        <v>0</v>
      </c>
      <c r="M92" s="59">
        <v>91.5</v>
      </c>
      <c r="N92" s="59">
        <v>91.5</v>
      </c>
      <c r="O92" s="62">
        <f t="shared" si="21"/>
        <v>0</v>
      </c>
      <c r="P92" s="59">
        <v>19228.750732799999</v>
      </c>
      <c r="Q92" s="59">
        <v>19228.750732799999</v>
      </c>
      <c r="R92" s="62">
        <f t="shared" si="22"/>
        <v>0</v>
      </c>
      <c r="S92" s="59"/>
      <c r="T92" s="59"/>
      <c r="U92" s="64">
        <f t="shared" si="23"/>
        <v>0</v>
      </c>
      <c r="V92" s="55">
        <f t="shared" si="24"/>
        <v>19320.250732799999</v>
      </c>
      <c r="W92" s="56">
        <f t="shared" si="25"/>
        <v>19320.250732799999</v>
      </c>
      <c r="X92" s="57">
        <f t="shared" si="26"/>
        <v>0</v>
      </c>
      <c r="Y92" s="76">
        <v>17776</v>
      </c>
      <c r="Z92" s="59">
        <v>17776</v>
      </c>
      <c r="AA92" s="56">
        <f t="shared" si="27"/>
        <v>0</v>
      </c>
      <c r="AB92" s="59">
        <v>1544.2507327999992</v>
      </c>
      <c r="AC92" s="59">
        <v>1544.2507327999992</v>
      </c>
      <c r="AD92" s="56">
        <f t="shared" si="28"/>
        <v>0</v>
      </c>
      <c r="AE92" s="59"/>
      <c r="AF92" s="59"/>
      <c r="AG92" s="56">
        <f t="shared" si="29"/>
        <v>0</v>
      </c>
      <c r="AH92" s="59"/>
      <c r="AI92" s="59"/>
      <c r="AJ92" s="57">
        <f t="shared" si="30"/>
        <v>0</v>
      </c>
    </row>
    <row r="93" spans="1:36" ht="14.25">
      <c r="A93" s="33">
        <v>73</v>
      </c>
      <c r="B93" s="81" t="s">
        <v>108</v>
      </c>
      <c r="C93" s="66">
        <v>1460.3</v>
      </c>
      <c r="D93" s="55">
        <f t="shared" si="16"/>
        <v>20594.438403200002</v>
      </c>
      <c r="E93" s="56">
        <f t="shared" si="17"/>
        <v>20594.438403200002</v>
      </c>
      <c r="F93" s="57">
        <f t="shared" si="18"/>
        <v>0</v>
      </c>
      <c r="G93" s="71"/>
      <c r="H93" s="59"/>
      <c r="I93" s="62">
        <f t="shared" si="19"/>
        <v>0</v>
      </c>
      <c r="J93" s="59"/>
      <c r="K93" s="59"/>
      <c r="L93" s="62">
        <f t="shared" si="20"/>
        <v>0</v>
      </c>
      <c r="M93" s="59">
        <v>361.8</v>
      </c>
      <c r="N93" s="59">
        <v>361.8</v>
      </c>
      <c r="O93" s="62">
        <f t="shared" si="21"/>
        <v>0</v>
      </c>
      <c r="P93" s="59">
        <v>20232.638403200002</v>
      </c>
      <c r="Q93" s="59">
        <v>20232.638403200002</v>
      </c>
      <c r="R93" s="62">
        <f t="shared" si="22"/>
        <v>0</v>
      </c>
      <c r="S93" s="59"/>
      <c r="T93" s="59"/>
      <c r="U93" s="64">
        <f t="shared" si="23"/>
        <v>0</v>
      </c>
      <c r="V93" s="55">
        <f t="shared" si="24"/>
        <v>20594.438403200002</v>
      </c>
      <c r="W93" s="56">
        <f t="shared" si="25"/>
        <v>20594.438403200002</v>
      </c>
      <c r="X93" s="57">
        <f t="shared" si="26"/>
        <v>0</v>
      </c>
      <c r="Y93" s="76">
        <v>18728.900000000001</v>
      </c>
      <c r="Z93" s="59">
        <v>18728.900000000001</v>
      </c>
      <c r="AA93" s="56">
        <f t="shared" si="27"/>
        <v>0</v>
      </c>
      <c r="AB93" s="59">
        <v>1865.5384032000002</v>
      </c>
      <c r="AC93" s="59">
        <v>1865.5384032000002</v>
      </c>
      <c r="AD93" s="56">
        <f t="shared" si="28"/>
        <v>0</v>
      </c>
      <c r="AE93" s="59"/>
      <c r="AF93" s="59"/>
      <c r="AG93" s="56">
        <f t="shared" si="29"/>
        <v>0</v>
      </c>
      <c r="AH93" s="59"/>
      <c r="AI93" s="59"/>
      <c r="AJ93" s="57">
        <f t="shared" si="30"/>
        <v>0</v>
      </c>
    </row>
    <row r="94" spans="1:36" ht="14.25">
      <c r="A94" s="33">
        <v>74</v>
      </c>
      <c r="B94" s="81" t="s">
        <v>109</v>
      </c>
      <c r="C94" s="66">
        <v>708.4</v>
      </c>
      <c r="D94" s="55">
        <f t="shared" si="16"/>
        <v>17326.6595968</v>
      </c>
      <c r="E94" s="56">
        <f t="shared" si="17"/>
        <v>17326.6595968</v>
      </c>
      <c r="F94" s="57">
        <f t="shared" si="18"/>
        <v>0</v>
      </c>
      <c r="G94" s="71"/>
      <c r="H94" s="59"/>
      <c r="I94" s="62">
        <f t="shared" si="19"/>
        <v>0</v>
      </c>
      <c r="J94" s="59"/>
      <c r="K94" s="59"/>
      <c r="L94" s="62">
        <f t="shared" si="20"/>
        <v>0</v>
      </c>
      <c r="M94" s="59"/>
      <c r="N94" s="59"/>
      <c r="O94" s="62">
        <f t="shared" si="21"/>
        <v>0</v>
      </c>
      <c r="P94" s="59">
        <v>17326.6595968</v>
      </c>
      <c r="Q94" s="59">
        <v>17326.6595968</v>
      </c>
      <c r="R94" s="62">
        <f t="shared" si="22"/>
        <v>0</v>
      </c>
      <c r="S94" s="59"/>
      <c r="T94" s="59"/>
      <c r="U94" s="64">
        <f t="shared" si="23"/>
        <v>0</v>
      </c>
      <c r="V94" s="55">
        <f t="shared" si="24"/>
        <v>17326.6595968</v>
      </c>
      <c r="W94" s="56">
        <f t="shared" si="25"/>
        <v>17221.059596800002</v>
      </c>
      <c r="X94" s="57">
        <f t="shared" si="26"/>
        <v>105.59999999999854</v>
      </c>
      <c r="Y94" s="76">
        <v>15839.1</v>
      </c>
      <c r="Z94" s="59">
        <v>15839.1</v>
      </c>
      <c r="AA94" s="56">
        <f t="shared" si="27"/>
        <v>0</v>
      </c>
      <c r="AB94" s="59">
        <v>1487.5595967999998</v>
      </c>
      <c r="AC94" s="59">
        <v>1381.9595968000012</v>
      </c>
      <c r="AD94" s="56">
        <f t="shared" si="28"/>
        <v>105.59999999999854</v>
      </c>
      <c r="AE94" s="59"/>
      <c r="AF94" s="59"/>
      <c r="AG94" s="56">
        <f t="shared" si="29"/>
        <v>0</v>
      </c>
      <c r="AH94" s="59"/>
      <c r="AI94" s="59"/>
      <c r="AJ94" s="57">
        <f t="shared" si="30"/>
        <v>0</v>
      </c>
    </row>
    <row r="95" spans="1:36" ht="14.25">
      <c r="A95" s="33">
        <v>75</v>
      </c>
      <c r="B95" s="81" t="s">
        <v>110</v>
      </c>
      <c r="C95" s="66">
        <v>630.70000000000005</v>
      </c>
      <c r="D95" s="55">
        <f t="shared" si="16"/>
        <v>17965.466166400001</v>
      </c>
      <c r="E95" s="56">
        <f t="shared" si="17"/>
        <v>17965.466166400001</v>
      </c>
      <c r="F95" s="57">
        <f t="shared" si="18"/>
        <v>0</v>
      </c>
      <c r="G95" s="71"/>
      <c r="H95" s="59"/>
      <c r="I95" s="62">
        <f t="shared" si="19"/>
        <v>0</v>
      </c>
      <c r="J95" s="59"/>
      <c r="K95" s="59"/>
      <c r="L95" s="62">
        <f t="shared" si="20"/>
        <v>0</v>
      </c>
      <c r="M95" s="59">
        <v>252.5</v>
      </c>
      <c r="N95" s="59">
        <v>252.5</v>
      </c>
      <c r="O95" s="62">
        <f t="shared" si="21"/>
        <v>0</v>
      </c>
      <c r="P95" s="59">
        <v>17712.966166400001</v>
      </c>
      <c r="Q95" s="59">
        <v>17712.966166400001</v>
      </c>
      <c r="R95" s="62">
        <f t="shared" si="22"/>
        <v>0</v>
      </c>
      <c r="S95" s="59"/>
      <c r="T95" s="59"/>
      <c r="U95" s="64">
        <f t="shared" si="23"/>
        <v>0</v>
      </c>
      <c r="V95" s="55">
        <f t="shared" si="24"/>
        <v>17965.466166400001</v>
      </c>
      <c r="W95" s="56">
        <f t="shared" si="25"/>
        <v>17927.166166400002</v>
      </c>
      <c r="X95" s="57">
        <f t="shared" si="26"/>
        <v>38.299999999999272</v>
      </c>
      <c r="Y95" s="76">
        <v>16395.7</v>
      </c>
      <c r="Z95" s="59">
        <v>16395.7</v>
      </c>
      <c r="AA95" s="56">
        <f t="shared" si="27"/>
        <v>0</v>
      </c>
      <c r="AB95" s="59">
        <v>1569.7661664000007</v>
      </c>
      <c r="AC95" s="59">
        <v>1531.4661664000014</v>
      </c>
      <c r="AD95" s="56">
        <f t="shared" si="28"/>
        <v>38.299999999999272</v>
      </c>
      <c r="AE95" s="59"/>
      <c r="AF95" s="59"/>
      <c r="AG95" s="56">
        <f t="shared" si="29"/>
        <v>0</v>
      </c>
      <c r="AH95" s="59"/>
      <c r="AI95" s="59"/>
      <c r="AJ95" s="57">
        <f t="shared" si="30"/>
        <v>0</v>
      </c>
    </row>
    <row r="96" spans="1:36" ht="14.25">
      <c r="A96" s="33">
        <v>76</v>
      </c>
      <c r="B96" s="81" t="s">
        <v>111</v>
      </c>
      <c r="C96" s="66">
        <v>474.6</v>
      </c>
      <c r="D96" s="55">
        <f t="shared" si="16"/>
        <v>17999.8</v>
      </c>
      <c r="E96" s="56">
        <f t="shared" si="17"/>
        <v>17999.8</v>
      </c>
      <c r="F96" s="57">
        <f t="shared" si="18"/>
        <v>0</v>
      </c>
      <c r="G96" s="71"/>
      <c r="H96" s="59"/>
      <c r="I96" s="62">
        <f t="shared" si="19"/>
        <v>0</v>
      </c>
      <c r="J96" s="59"/>
      <c r="K96" s="59"/>
      <c r="L96" s="62">
        <f t="shared" si="20"/>
        <v>0</v>
      </c>
      <c r="M96" s="59">
        <v>236.6</v>
      </c>
      <c r="N96" s="59">
        <v>236.6</v>
      </c>
      <c r="O96" s="62">
        <f t="shared" si="21"/>
        <v>0</v>
      </c>
      <c r="P96" s="59">
        <v>17763.2</v>
      </c>
      <c r="Q96" s="59">
        <v>17763.2</v>
      </c>
      <c r="R96" s="62">
        <f t="shared" si="22"/>
        <v>0</v>
      </c>
      <c r="S96" s="59"/>
      <c r="T96" s="59"/>
      <c r="U96" s="64">
        <f t="shared" si="23"/>
        <v>0</v>
      </c>
      <c r="V96" s="55">
        <f t="shared" si="24"/>
        <v>17999.8</v>
      </c>
      <c r="W96" s="56">
        <f t="shared" si="25"/>
        <v>17999.8</v>
      </c>
      <c r="X96" s="57">
        <f t="shared" si="26"/>
        <v>0</v>
      </c>
      <c r="Y96" s="76">
        <v>16666</v>
      </c>
      <c r="Z96" s="59">
        <v>16666</v>
      </c>
      <c r="AA96" s="56">
        <f t="shared" si="27"/>
        <v>0</v>
      </c>
      <c r="AB96" s="59">
        <v>1333.7999999999993</v>
      </c>
      <c r="AC96" s="59">
        <v>1333.7999999999993</v>
      </c>
      <c r="AD96" s="56">
        <f t="shared" si="28"/>
        <v>0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14.25">
      <c r="A97" s="33">
        <v>77</v>
      </c>
      <c r="B97" s="81" t="s">
        <v>112</v>
      </c>
      <c r="C97" s="66">
        <v>227.9</v>
      </c>
      <c r="D97" s="55">
        <f t="shared" si="16"/>
        <v>16477.987926399997</v>
      </c>
      <c r="E97" s="56">
        <f t="shared" si="17"/>
        <v>16477.987926399997</v>
      </c>
      <c r="F97" s="57">
        <f t="shared" si="18"/>
        <v>0</v>
      </c>
      <c r="G97" s="71"/>
      <c r="H97" s="59"/>
      <c r="I97" s="62">
        <f t="shared" si="19"/>
        <v>0</v>
      </c>
      <c r="J97" s="59"/>
      <c r="K97" s="59"/>
      <c r="L97" s="62">
        <f t="shared" si="20"/>
        <v>0</v>
      </c>
      <c r="M97" s="59">
        <v>50.7</v>
      </c>
      <c r="N97" s="59">
        <v>50.7</v>
      </c>
      <c r="O97" s="62">
        <f t="shared" si="21"/>
        <v>0</v>
      </c>
      <c r="P97" s="59">
        <v>16427.287926399997</v>
      </c>
      <c r="Q97" s="59">
        <v>16427.287926399997</v>
      </c>
      <c r="R97" s="62">
        <f t="shared" si="22"/>
        <v>0</v>
      </c>
      <c r="S97" s="59"/>
      <c r="T97" s="59"/>
      <c r="U97" s="64">
        <f t="shared" si="23"/>
        <v>0</v>
      </c>
      <c r="V97" s="55">
        <f t="shared" si="24"/>
        <v>16477.987926399997</v>
      </c>
      <c r="W97" s="56">
        <f t="shared" si="25"/>
        <v>16477.987926399997</v>
      </c>
      <c r="X97" s="57">
        <f t="shared" si="26"/>
        <v>0</v>
      </c>
      <c r="Y97" s="76">
        <v>15193.2</v>
      </c>
      <c r="Z97" s="59">
        <v>15193.2</v>
      </c>
      <c r="AA97" s="56">
        <f t="shared" si="27"/>
        <v>0</v>
      </c>
      <c r="AB97" s="59">
        <v>1284.7879263999966</v>
      </c>
      <c r="AC97" s="59">
        <v>1284.7879263999966</v>
      </c>
      <c r="AD97" s="56">
        <f t="shared" si="28"/>
        <v>0</v>
      </c>
      <c r="AE97" s="59"/>
      <c r="AF97" s="59"/>
      <c r="AG97" s="56">
        <f t="shared" si="29"/>
        <v>0</v>
      </c>
      <c r="AH97" s="59"/>
      <c r="AI97" s="59"/>
      <c r="AJ97" s="57">
        <f t="shared" si="30"/>
        <v>0</v>
      </c>
    </row>
    <row r="98" spans="1:36" ht="14.25">
      <c r="A98" s="33">
        <v>78</v>
      </c>
      <c r="B98" s="81" t="s">
        <v>113</v>
      </c>
      <c r="C98" s="66">
        <v>96.8</v>
      </c>
      <c r="D98" s="55">
        <f t="shared" si="16"/>
        <v>14077.502598399999</v>
      </c>
      <c r="E98" s="56">
        <f t="shared" si="17"/>
        <v>14077.502598399999</v>
      </c>
      <c r="F98" s="57">
        <f t="shared" si="18"/>
        <v>0</v>
      </c>
      <c r="G98" s="71"/>
      <c r="H98" s="59"/>
      <c r="I98" s="62">
        <f t="shared" si="19"/>
        <v>0</v>
      </c>
      <c r="J98" s="59"/>
      <c r="K98" s="59"/>
      <c r="L98" s="62">
        <f t="shared" si="20"/>
        <v>0</v>
      </c>
      <c r="M98" s="59">
        <v>24.2</v>
      </c>
      <c r="N98" s="59">
        <v>24.2</v>
      </c>
      <c r="O98" s="62">
        <f t="shared" si="21"/>
        <v>0</v>
      </c>
      <c r="P98" s="59">
        <v>14053.302598399998</v>
      </c>
      <c r="Q98" s="59">
        <v>14053.302598399998</v>
      </c>
      <c r="R98" s="62">
        <f t="shared" si="22"/>
        <v>0</v>
      </c>
      <c r="S98" s="59"/>
      <c r="T98" s="59"/>
      <c r="U98" s="64">
        <f t="shared" si="23"/>
        <v>0</v>
      </c>
      <c r="V98" s="55">
        <f t="shared" si="24"/>
        <v>14077.502598399999</v>
      </c>
      <c r="W98" s="56">
        <f t="shared" si="25"/>
        <v>13877.702598399997</v>
      </c>
      <c r="X98" s="57">
        <f t="shared" si="26"/>
        <v>199.80000000000109</v>
      </c>
      <c r="Y98" s="76">
        <v>13133.5</v>
      </c>
      <c r="Z98" s="59">
        <v>13133.5</v>
      </c>
      <c r="AA98" s="56">
        <f t="shared" si="27"/>
        <v>0</v>
      </c>
      <c r="AB98" s="59">
        <v>944.00259839999853</v>
      </c>
      <c r="AC98" s="59">
        <v>744.20259839999744</v>
      </c>
      <c r="AD98" s="56">
        <f t="shared" si="28"/>
        <v>199.80000000000109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 ht="14.25">
      <c r="A99" s="33">
        <v>79</v>
      </c>
      <c r="B99" s="81" t="s">
        <v>114</v>
      </c>
      <c r="C99" s="66">
        <v>287.3</v>
      </c>
      <c r="D99" s="55">
        <f t="shared" si="16"/>
        <v>18989</v>
      </c>
      <c r="E99" s="56">
        <f t="shared" si="17"/>
        <v>18989</v>
      </c>
      <c r="F99" s="57">
        <f t="shared" si="18"/>
        <v>0</v>
      </c>
      <c r="G99" s="71"/>
      <c r="H99" s="59"/>
      <c r="I99" s="62">
        <f t="shared" si="19"/>
        <v>0</v>
      </c>
      <c r="J99" s="59"/>
      <c r="K99" s="59"/>
      <c r="L99" s="62">
        <f t="shared" si="20"/>
        <v>0</v>
      </c>
      <c r="M99" s="59">
        <v>323.8</v>
      </c>
      <c r="N99" s="59">
        <v>323.8</v>
      </c>
      <c r="O99" s="62">
        <f t="shared" si="21"/>
        <v>0</v>
      </c>
      <c r="P99" s="59">
        <v>18665.2</v>
      </c>
      <c r="Q99" s="59">
        <v>18665.2</v>
      </c>
      <c r="R99" s="62">
        <f t="shared" si="22"/>
        <v>0</v>
      </c>
      <c r="S99" s="59"/>
      <c r="T99" s="59"/>
      <c r="U99" s="64">
        <f t="shared" si="23"/>
        <v>0</v>
      </c>
      <c r="V99" s="55">
        <f t="shared" si="24"/>
        <v>18989</v>
      </c>
      <c r="W99" s="56">
        <f t="shared" si="25"/>
        <v>18989</v>
      </c>
      <c r="X99" s="57">
        <f t="shared" si="26"/>
        <v>0</v>
      </c>
      <c r="Y99" s="76">
        <v>17210.099999999999</v>
      </c>
      <c r="Z99" s="59">
        <v>17210.099999999999</v>
      </c>
      <c r="AA99" s="56">
        <f t="shared" si="27"/>
        <v>0</v>
      </c>
      <c r="AB99" s="59">
        <v>1778.9000000000015</v>
      </c>
      <c r="AC99" s="59">
        <v>1778.9000000000015</v>
      </c>
      <c r="AD99" s="56">
        <f t="shared" si="28"/>
        <v>0</v>
      </c>
      <c r="AE99" s="59"/>
      <c r="AF99" s="59"/>
      <c r="AG99" s="56">
        <f t="shared" si="29"/>
        <v>0</v>
      </c>
      <c r="AH99" s="59"/>
      <c r="AI99" s="59"/>
      <c r="AJ99" s="57">
        <f t="shared" si="30"/>
        <v>0</v>
      </c>
    </row>
    <row r="100" spans="1:36" ht="14.25">
      <c r="A100" s="33">
        <v>80</v>
      </c>
      <c r="B100" s="81" t="s">
        <v>115</v>
      </c>
      <c r="C100" s="66">
        <v>130.69999999999999</v>
      </c>
      <c r="D100" s="55">
        <f t="shared" si="16"/>
        <v>15560.443926399998</v>
      </c>
      <c r="E100" s="56">
        <f t="shared" si="17"/>
        <v>15560.443926399998</v>
      </c>
      <c r="F100" s="57">
        <f t="shared" si="18"/>
        <v>0</v>
      </c>
      <c r="G100" s="71"/>
      <c r="H100" s="59"/>
      <c r="I100" s="62">
        <f t="shared" si="19"/>
        <v>0</v>
      </c>
      <c r="J100" s="59"/>
      <c r="K100" s="59"/>
      <c r="L100" s="62">
        <f t="shared" si="20"/>
        <v>0</v>
      </c>
      <c r="M100" s="59">
        <v>126.8</v>
      </c>
      <c r="N100" s="59">
        <v>126.8</v>
      </c>
      <c r="O100" s="62">
        <f t="shared" si="21"/>
        <v>0</v>
      </c>
      <c r="P100" s="59">
        <v>15433.643926399998</v>
      </c>
      <c r="Q100" s="59">
        <v>15433.643926399998</v>
      </c>
      <c r="R100" s="62">
        <f t="shared" si="22"/>
        <v>0</v>
      </c>
      <c r="S100" s="59"/>
      <c r="T100" s="59"/>
      <c r="U100" s="64">
        <f t="shared" si="23"/>
        <v>0</v>
      </c>
      <c r="V100" s="55">
        <f t="shared" si="24"/>
        <v>15560.443926399998</v>
      </c>
      <c r="W100" s="56">
        <f t="shared" si="25"/>
        <v>15560.443926399998</v>
      </c>
      <c r="X100" s="57">
        <f t="shared" si="26"/>
        <v>0</v>
      </c>
      <c r="Y100" s="76">
        <v>14526.5</v>
      </c>
      <c r="Z100" s="59">
        <v>14526.5</v>
      </c>
      <c r="AA100" s="56">
        <f t="shared" si="27"/>
        <v>0</v>
      </c>
      <c r="AB100" s="59">
        <v>1033.9439263999975</v>
      </c>
      <c r="AC100" s="59">
        <v>1033.9439263999975</v>
      </c>
      <c r="AD100" s="56">
        <f t="shared" si="28"/>
        <v>0</v>
      </c>
      <c r="AE100" s="59"/>
      <c r="AF100" s="59"/>
      <c r="AG100" s="56">
        <f t="shared" si="29"/>
        <v>0</v>
      </c>
      <c r="AH100" s="59"/>
      <c r="AI100" s="59"/>
      <c r="AJ100" s="57">
        <f t="shared" si="30"/>
        <v>0</v>
      </c>
    </row>
    <row r="101" spans="1:36" ht="14.25">
      <c r="A101" s="33">
        <v>81</v>
      </c>
      <c r="B101" s="81" t="s">
        <v>116</v>
      </c>
      <c r="C101" s="66">
        <v>3.7</v>
      </c>
      <c r="D101" s="55">
        <f t="shared" si="16"/>
        <v>16567.700396799999</v>
      </c>
      <c r="E101" s="56">
        <f t="shared" si="17"/>
        <v>16567.700396799999</v>
      </c>
      <c r="F101" s="57">
        <f t="shared" si="18"/>
        <v>0</v>
      </c>
      <c r="G101" s="71"/>
      <c r="H101" s="59"/>
      <c r="I101" s="62">
        <f t="shared" si="19"/>
        <v>0</v>
      </c>
      <c r="J101" s="59"/>
      <c r="K101" s="59"/>
      <c r="L101" s="62">
        <f t="shared" si="20"/>
        <v>0</v>
      </c>
      <c r="M101" s="59">
        <v>102.1</v>
      </c>
      <c r="N101" s="59">
        <v>102.1</v>
      </c>
      <c r="O101" s="62">
        <f t="shared" si="21"/>
        <v>0</v>
      </c>
      <c r="P101" s="59">
        <v>16465.6003968</v>
      </c>
      <c r="Q101" s="59">
        <v>16465.6003968</v>
      </c>
      <c r="R101" s="62">
        <f t="shared" si="22"/>
        <v>0</v>
      </c>
      <c r="S101" s="59"/>
      <c r="T101" s="59"/>
      <c r="U101" s="64">
        <f t="shared" si="23"/>
        <v>0</v>
      </c>
      <c r="V101" s="55">
        <f t="shared" si="24"/>
        <v>16567.700396799999</v>
      </c>
      <c r="W101" s="56">
        <f t="shared" si="25"/>
        <v>16567.700396799999</v>
      </c>
      <c r="X101" s="57">
        <f t="shared" si="26"/>
        <v>0</v>
      </c>
      <c r="Y101" s="76">
        <v>15388.1</v>
      </c>
      <c r="Z101" s="59">
        <v>15388.1</v>
      </c>
      <c r="AA101" s="56">
        <f t="shared" si="27"/>
        <v>0</v>
      </c>
      <c r="AB101" s="59">
        <v>1179.6003967999986</v>
      </c>
      <c r="AC101" s="59">
        <v>1179.6003967999986</v>
      </c>
      <c r="AD101" s="56">
        <f t="shared" si="28"/>
        <v>0</v>
      </c>
      <c r="AE101" s="59"/>
      <c r="AF101" s="59"/>
      <c r="AG101" s="56">
        <f t="shared" si="29"/>
        <v>0</v>
      </c>
      <c r="AH101" s="59"/>
      <c r="AI101" s="59"/>
      <c r="AJ101" s="57">
        <f t="shared" si="30"/>
        <v>0</v>
      </c>
    </row>
    <row r="102" spans="1:36" ht="14.25">
      <c r="A102" s="33">
        <v>82</v>
      </c>
      <c r="B102" s="81" t="s">
        <v>117</v>
      </c>
      <c r="C102" s="66">
        <v>273.5</v>
      </c>
      <c r="D102" s="55">
        <f t="shared" si="16"/>
        <v>13418.182918399996</v>
      </c>
      <c r="E102" s="56">
        <f t="shared" si="17"/>
        <v>13418.182918399996</v>
      </c>
      <c r="F102" s="57">
        <f t="shared" si="18"/>
        <v>0</v>
      </c>
      <c r="G102" s="71"/>
      <c r="H102" s="59"/>
      <c r="I102" s="62">
        <f t="shared" si="19"/>
        <v>0</v>
      </c>
      <c r="J102" s="59"/>
      <c r="K102" s="59"/>
      <c r="L102" s="62">
        <f t="shared" si="20"/>
        <v>0</v>
      </c>
      <c r="M102" s="59">
        <v>124.4</v>
      </c>
      <c r="N102" s="59">
        <v>124.4</v>
      </c>
      <c r="O102" s="62">
        <f t="shared" si="21"/>
        <v>0</v>
      </c>
      <c r="P102" s="59">
        <v>13293.782918399997</v>
      </c>
      <c r="Q102" s="59">
        <v>13293.782918399997</v>
      </c>
      <c r="R102" s="62">
        <f t="shared" si="22"/>
        <v>0</v>
      </c>
      <c r="S102" s="59"/>
      <c r="T102" s="59"/>
      <c r="U102" s="64">
        <f t="shared" si="23"/>
        <v>0</v>
      </c>
      <c r="V102" s="55">
        <f t="shared" si="24"/>
        <v>13418.182918399996</v>
      </c>
      <c r="W102" s="56">
        <f t="shared" si="25"/>
        <v>12829.782918399997</v>
      </c>
      <c r="X102" s="57">
        <f t="shared" si="26"/>
        <v>588.39999999999964</v>
      </c>
      <c r="Y102" s="76">
        <v>12212.4</v>
      </c>
      <c r="Z102" s="59">
        <v>12212.4</v>
      </c>
      <c r="AA102" s="56">
        <f t="shared" si="27"/>
        <v>0</v>
      </c>
      <c r="AB102" s="59">
        <v>1205.7829183999966</v>
      </c>
      <c r="AC102" s="59">
        <v>617.38291839999692</v>
      </c>
      <c r="AD102" s="56">
        <f t="shared" si="28"/>
        <v>588.39999999999964</v>
      </c>
      <c r="AE102" s="59"/>
      <c r="AF102" s="59"/>
      <c r="AG102" s="56">
        <f t="shared" si="29"/>
        <v>0</v>
      </c>
      <c r="AH102" s="59"/>
      <c r="AI102" s="59"/>
      <c r="AJ102" s="57">
        <f t="shared" si="30"/>
        <v>0</v>
      </c>
    </row>
    <row r="103" spans="1:36" ht="14.25">
      <c r="A103" s="33">
        <v>83</v>
      </c>
      <c r="B103" s="81" t="s">
        <v>118</v>
      </c>
      <c r="C103" s="66">
        <v>277.10000000000002</v>
      </c>
      <c r="D103" s="55">
        <f t="shared" si="16"/>
        <v>13230.1157184</v>
      </c>
      <c r="E103" s="56">
        <f t="shared" si="17"/>
        <v>13230.1157184</v>
      </c>
      <c r="F103" s="57">
        <f t="shared" si="18"/>
        <v>0</v>
      </c>
      <c r="G103" s="71"/>
      <c r="H103" s="59"/>
      <c r="I103" s="62">
        <f t="shared" si="19"/>
        <v>0</v>
      </c>
      <c r="J103" s="59"/>
      <c r="K103" s="59"/>
      <c r="L103" s="62">
        <f t="shared" si="20"/>
        <v>0</v>
      </c>
      <c r="M103" s="59">
        <v>226.9</v>
      </c>
      <c r="N103" s="59">
        <v>226.9</v>
      </c>
      <c r="O103" s="62">
        <f t="shared" si="21"/>
        <v>0</v>
      </c>
      <c r="P103" s="59">
        <v>13003.215718400001</v>
      </c>
      <c r="Q103" s="59">
        <v>13003.215718400001</v>
      </c>
      <c r="R103" s="62">
        <f t="shared" si="22"/>
        <v>0</v>
      </c>
      <c r="S103" s="59"/>
      <c r="T103" s="59"/>
      <c r="U103" s="64">
        <f t="shared" si="23"/>
        <v>0</v>
      </c>
      <c r="V103" s="55">
        <f t="shared" si="24"/>
        <v>13230.1157184</v>
      </c>
      <c r="W103" s="56">
        <f t="shared" si="25"/>
        <v>12570.715718400001</v>
      </c>
      <c r="X103" s="57">
        <f t="shared" si="26"/>
        <v>659.39999999999964</v>
      </c>
      <c r="Y103" s="76">
        <v>11520.6</v>
      </c>
      <c r="Z103" s="59">
        <v>11520.6</v>
      </c>
      <c r="AA103" s="56">
        <f t="shared" si="27"/>
        <v>0</v>
      </c>
      <c r="AB103" s="59">
        <v>1709.5157184</v>
      </c>
      <c r="AC103" s="59">
        <v>1050.1157184000003</v>
      </c>
      <c r="AD103" s="56">
        <f t="shared" si="28"/>
        <v>659.39999999999964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 ht="14.25">
      <c r="A104" s="33">
        <v>84</v>
      </c>
      <c r="B104" s="81" t="s">
        <v>119</v>
      </c>
      <c r="C104" s="66">
        <v>277.8</v>
      </c>
      <c r="D104" s="55">
        <f t="shared" si="16"/>
        <v>13785.766918400001</v>
      </c>
      <c r="E104" s="56">
        <f t="shared" si="17"/>
        <v>13785.766918400001</v>
      </c>
      <c r="F104" s="57">
        <f t="shared" si="18"/>
        <v>0</v>
      </c>
      <c r="G104" s="71"/>
      <c r="H104" s="59"/>
      <c r="I104" s="62">
        <f t="shared" si="19"/>
        <v>0</v>
      </c>
      <c r="J104" s="59"/>
      <c r="K104" s="59"/>
      <c r="L104" s="62">
        <f t="shared" si="20"/>
        <v>0</v>
      </c>
      <c r="M104" s="59">
        <v>225.5</v>
      </c>
      <c r="N104" s="59">
        <v>225.5</v>
      </c>
      <c r="O104" s="62">
        <f t="shared" si="21"/>
        <v>0</v>
      </c>
      <c r="P104" s="59">
        <v>13560.266918400001</v>
      </c>
      <c r="Q104" s="59">
        <v>13560.266918400001</v>
      </c>
      <c r="R104" s="62">
        <f t="shared" si="22"/>
        <v>0</v>
      </c>
      <c r="S104" s="59"/>
      <c r="T104" s="59"/>
      <c r="U104" s="64">
        <f t="shared" si="23"/>
        <v>0</v>
      </c>
      <c r="V104" s="55">
        <f t="shared" si="24"/>
        <v>13785.766918400001</v>
      </c>
      <c r="W104" s="56">
        <f t="shared" si="25"/>
        <v>13785.766918400001</v>
      </c>
      <c r="X104" s="57">
        <f t="shared" si="26"/>
        <v>0</v>
      </c>
      <c r="Y104" s="76">
        <v>12859.1</v>
      </c>
      <c r="Z104" s="59">
        <v>12859.1</v>
      </c>
      <c r="AA104" s="56">
        <f t="shared" si="27"/>
        <v>0</v>
      </c>
      <c r="AB104" s="59">
        <v>926.66691840000021</v>
      </c>
      <c r="AC104" s="59">
        <v>926.66691840000021</v>
      </c>
      <c r="AD104" s="56">
        <f t="shared" si="28"/>
        <v>0</v>
      </c>
      <c r="AE104" s="59"/>
      <c r="AF104" s="59"/>
      <c r="AG104" s="56">
        <f t="shared" si="29"/>
        <v>0</v>
      </c>
      <c r="AH104" s="59"/>
      <c r="AI104" s="59"/>
      <c r="AJ104" s="57">
        <f t="shared" si="30"/>
        <v>0</v>
      </c>
    </row>
    <row r="105" spans="1:36" ht="14.25">
      <c r="A105" s="33">
        <v>85</v>
      </c>
      <c r="B105" s="81" t="s">
        <v>120</v>
      </c>
      <c r="C105" s="66">
        <v>198.8</v>
      </c>
      <c r="D105" s="55">
        <f t="shared" si="16"/>
        <v>13536.253478399998</v>
      </c>
      <c r="E105" s="56">
        <f t="shared" si="17"/>
        <v>13536.253478399998</v>
      </c>
      <c r="F105" s="57">
        <f t="shared" si="18"/>
        <v>0</v>
      </c>
      <c r="G105" s="71"/>
      <c r="H105" s="59"/>
      <c r="I105" s="62">
        <f t="shared" si="19"/>
        <v>0</v>
      </c>
      <c r="J105" s="59"/>
      <c r="K105" s="59"/>
      <c r="L105" s="62">
        <f t="shared" si="20"/>
        <v>0</v>
      </c>
      <c r="M105" s="59">
        <v>171.9</v>
      </c>
      <c r="N105" s="59">
        <v>171.9</v>
      </c>
      <c r="O105" s="62">
        <f t="shared" si="21"/>
        <v>0</v>
      </c>
      <c r="P105" s="59">
        <v>13364.353478399998</v>
      </c>
      <c r="Q105" s="59">
        <v>13364.353478399998</v>
      </c>
      <c r="R105" s="62">
        <f t="shared" si="22"/>
        <v>0</v>
      </c>
      <c r="S105" s="59"/>
      <c r="T105" s="59"/>
      <c r="U105" s="64">
        <f t="shared" si="23"/>
        <v>0</v>
      </c>
      <c r="V105" s="55">
        <f t="shared" si="24"/>
        <v>13536.253478399998</v>
      </c>
      <c r="W105" s="56">
        <f t="shared" si="25"/>
        <v>13536.253478399998</v>
      </c>
      <c r="X105" s="57">
        <f t="shared" si="26"/>
        <v>0</v>
      </c>
      <c r="Y105" s="76">
        <v>12466.2</v>
      </c>
      <c r="Z105" s="59">
        <v>12466.2</v>
      </c>
      <c r="AA105" s="56">
        <f t="shared" si="27"/>
        <v>0</v>
      </c>
      <c r="AB105" s="59">
        <v>1070.0534783999974</v>
      </c>
      <c r="AC105" s="59">
        <v>1070.0534783999974</v>
      </c>
      <c r="AD105" s="56">
        <f t="shared" si="28"/>
        <v>0</v>
      </c>
      <c r="AE105" s="59"/>
      <c r="AF105" s="59"/>
      <c r="AG105" s="56">
        <f t="shared" si="29"/>
        <v>0</v>
      </c>
      <c r="AH105" s="59"/>
      <c r="AI105" s="59"/>
      <c r="AJ105" s="57">
        <f t="shared" si="30"/>
        <v>0</v>
      </c>
    </row>
    <row r="106" spans="1:36" ht="14.25">
      <c r="A106" s="33">
        <v>86</v>
      </c>
      <c r="B106" s="81" t="s">
        <v>121</v>
      </c>
      <c r="C106" s="66">
        <v>178.2</v>
      </c>
      <c r="D106" s="55">
        <f t="shared" si="16"/>
        <v>11786.0768384</v>
      </c>
      <c r="E106" s="56">
        <f t="shared" si="17"/>
        <v>11786.0768384</v>
      </c>
      <c r="F106" s="57">
        <f t="shared" si="18"/>
        <v>0</v>
      </c>
      <c r="G106" s="71"/>
      <c r="H106" s="59"/>
      <c r="I106" s="62">
        <f t="shared" si="19"/>
        <v>0</v>
      </c>
      <c r="J106" s="59"/>
      <c r="K106" s="59"/>
      <c r="L106" s="62">
        <f t="shared" si="20"/>
        <v>0</v>
      </c>
      <c r="M106" s="59">
        <v>139.5</v>
      </c>
      <c r="N106" s="59">
        <v>139.5</v>
      </c>
      <c r="O106" s="62">
        <f t="shared" si="21"/>
        <v>0</v>
      </c>
      <c r="P106" s="59">
        <v>11646.5768384</v>
      </c>
      <c r="Q106" s="59">
        <v>11646.5768384</v>
      </c>
      <c r="R106" s="62">
        <f t="shared" si="22"/>
        <v>0</v>
      </c>
      <c r="S106" s="59"/>
      <c r="T106" s="59"/>
      <c r="U106" s="64">
        <f t="shared" si="23"/>
        <v>0</v>
      </c>
      <c r="V106" s="55">
        <f t="shared" si="24"/>
        <v>11786.0768384</v>
      </c>
      <c r="W106" s="56">
        <f t="shared" si="25"/>
        <v>11765.176838400001</v>
      </c>
      <c r="X106" s="57">
        <f t="shared" si="26"/>
        <v>20.899999999999636</v>
      </c>
      <c r="Y106" s="76">
        <v>11017.9</v>
      </c>
      <c r="Z106" s="59">
        <v>11017.9</v>
      </c>
      <c r="AA106" s="56">
        <f t="shared" si="27"/>
        <v>0</v>
      </c>
      <c r="AB106" s="59">
        <v>768.17683840000063</v>
      </c>
      <c r="AC106" s="59">
        <v>747.276838400001</v>
      </c>
      <c r="AD106" s="56">
        <f t="shared" si="28"/>
        <v>20.899999999999636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 ht="14.25">
      <c r="A107" s="33">
        <v>87</v>
      </c>
      <c r="B107" s="81" t="s">
        <v>122</v>
      </c>
      <c r="C107" s="66">
        <v>758.8</v>
      </c>
      <c r="D107" s="55">
        <f t="shared" si="16"/>
        <v>11484.6043584</v>
      </c>
      <c r="E107" s="56">
        <f t="shared" si="17"/>
        <v>11484.6043584</v>
      </c>
      <c r="F107" s="57">
        <f t="shared" si="18"/>
        <v>0</v>
      </c>
      <c r="G107" s="71"/>
      <c r="H107" s="59"/>
      <c r="I107" s="62">
        <f t="shared" si="19"/>
        <v>0</v>
      </c>
      <c r="J107" s="59"/>
      <c r="K107" s="59"/>
      <c r="L107" s="62">
        <f t="shared" si="20"/>
        <v>0</v>
      </c>
      <c r="M107" s="59">
        <v>319.7</v>
      </c>
      <c r="N107" s="59">
        <v>319.7</v>
      </c>
      <c r="O107" s="62">
        <f t="shared" si="21"/>
        <v>0</v>
      </c>
      <c r="P107" s="59">
        <v>11164.904358399999</v>
      </c>
      <c r="Q107" s="59">
        <v>11164.904358399999</v>
      </c>
      <c r="R107" s="62">
        <f t="shared" si="22"/>
        <v>0</v>
      </c>
      <c r="S107" s="59"/>
      <c r="T107" s="59"/>
      <c r="U107" s="64">
        <f t="shared" si="23"/>
        <v>0</v>
      </c>
      <c r="V107" s="55">
        <f t="shared" si="24"/>
        <v>11484.6043584</v>
      </c>
      <c r="W107" s="56">
        <f t="shared" si="25"/>
        <v>10925.704358399998</v>
      </c>
      <c r="X107" s="57">
        <f t="shared" si="26"/>
        <v>558.90000000000146</v>
      </c>
      <c r="Y107" s="76">
        <v>10813.3</v>
      </c>
      <c r="Z107" s="59">
        <v>10813.3</v>
      </c>
      <c r="AA107" s="56">
        <f t="shared" si="27"/>
        <v>0</v>
      </c>
      <c r="AB107" s="59">
        <v>671.30435840000064</v>
      </c>
      <c r="AC107" s="59">
        <v>112.40435839999918</v>
      </c>
      <c r="AD107" s="56">
        <f t="shared" si="28"/>
        <v>558.90000000000146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 ht="14.25">
      <c r="A108" s="33">
        <v>88</v>
      </c>
      <c r="B108" s="81" t="s">
        <v>123</v>
      </c>
      <c r="C108" s="66">
        <v>0</v>
      </c>
      <c r="D108" s="55">
        <f t="shared" si="16"/>
        <v>6050.9154876713674</v>
      </c>
      <c r="E108" s="56">
        <f t="shared" si="17"/>
        <v>6050.9154876713674</v>
      </c>
      <c r="F108" s="57">
        <f t="shared" si="18"/>
        <v>0</v>
      </c>
      <c r="G108" s="71"/>
      <c r="H108" s="59"/>
      <c r="I108" s="62">
        <f t="shared" si="19"/>
        <v>0</v>
      </c>
      <c r="J108" s="59"/>
      <c r="K108" s="59"/>
      <c r="L108" s="62">
        <f t="shared" si="20"/>
        <v>0</v>
      </c>
      <c r="M108" s="59"/>
      <c r="N108" s="59"/>
      <c r="O108" s="62">
        <f t="shared" si="21"/>
        <v>0</v>
      </c>
      <c r="P108" s="59">
        <v>6050.9154876713674</v>
      </c>
      <c r="Q108" s="59">
        <v>6050.9154876713674</v>
      </c>
      <c r="R108" s="62">
        <f t="shared" si="22"/>
        <v>0</v>
      </c>
      <c r="S108" s="59"/>
      <c r="T108" s="59"/>
      <c r="U108" s="64">
        <f t="shared" si="23"/>
        <v>0</v>
      </c>
      <c r="V108" s="55">
        <f t="shared" si="24"/>
        <v>6050.9154876713674</v>
      </c>
      <c r="W108" s="56">
        <f t="shared" si="25"/>
        <v>6050.9154876713674</v>
      </c>
      <c r="X108" s="57">
        <f t="shared" si="26"/>
        <v>0</v>
      </c>
      <c r="Y108" s="76">
        <v>4425.958333333333</v>
      </c>
      <c r="Z108" s="59">
        <v>4425.958333333333</v>
      </c>
      <c r="AA108" s="56">
        <f t="shared" si="27"/>
        <v>0</v>
      </c>
      <c r="AB108" s="59">
        <v>1624.9571543380343</v>
      </c>
      <c r="AC108" s="59">
        <v>1624.9571543380343</v>
      </c>
      <c r="AD108" s="56">
        <f t="shared" si="28"/>
        <v>0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14.25">
      <c r="A109" s="33">
        <v>89</v>
      </c>
      <c r="B109" s="81" t="s">
        <v>124</v>
      </c>
      <c r="C109" s="66">
        <v>106.5</v>
      </c>
      <c r="D109" s="55">
        <f t="shared" si="16"/>
        <v>12598.9</v>
      </c>
      <c r="E109" s="56">
        <f t="shared" si="17"/>
        <v>12598.9</v>
      </c>
      <c r="F109" s="57">
        <f t="shared" si="18"/>
        <v>0</v>
      </c>
      <c r="G109" s="71"/>
      <c r="H109" s="59"/>
      <c r="I109" s="62">
        <f t="shared" si="19"/>
        <v>0</v>
      </c>
      <c r="J109" s="59"/>
      <c r="K109" s="59"/>
      <c r="L109" s="62">
        <f t="shared" si="20"/>
        <v>0</v>
      </c>
      <c r="M109" s="59">
        <v>235.1</v>
      </c>
      <c r="N109" s="59">
        <v>235.1</v>
      </c>
      <c r="O109" s="62">
        <f t="shared" si="21"/>
        <v>0</v>
      </c>
      <c r="P109" s="59">
        <v>12363.8</v>
      </c>
      <c r="Q109" s="59">
        <v>12363.8</v>
      </c>
      <c r="R109" s="62">
        <f t="shared" si="22"/>
        <v>0</v>
      </c>
      <c r="S109" s="59"/>
      <c r="T109" s="59"/>
      <c r="U109" s="64">
        <f t="shared" si="23"/>
        <v>0</v>
      </c>
      <c r="V109" s="55">
        <f t="shared" si="24"/>
        <v>12598.9</v>
      </c>
      <c r="W109" s="56">
        <f t="shared" si="25"/>
        <v>12598.9</v>
      </c>
      <c r="X109" s="57">
        <f t="shared" si="26"/>
        <v>0</v>
      </c>
      <c r="Y109" s="76">
        <v>11727.5</v>
      </c>
      <c r="Z109" s="59">
        <v>11727.5</v>
      </c>
      <c r="AA109" s="56">
        <f t="shared" si="27"/>
        <v>0</v>
      </c>
      <c r="AB109" s="59">
        <v>871.39999999999964</v>
      </c>
      <c r="AC109" s="59">
        <v>871.39999999999964</v>
      </c>
      <c r="AD109" s="56">
        <f t="shared" si="28"/>
        <v>0</v>
      </c>
      <c r="AE109" s="59"/>
      <c r="AF109" s="59"/>
      <c r="AG109" s="56">
        <f t="shared" si="29"/>
        <v>0</v>
      </c>
      <c r="AH109" s="59"/>
      <c r="AI109" s="59"/>
      <c r="AJ109" s="57">
        <f t="shared" si="30"/>
        <v>0</v>
      </c>
    </row>
    <row r="110" spans="1:36" ht="14.25">
      <c r="A110" s="33">
        <v>90</v>
      </c>
      <c r="B110" s="81" t="s">
        <v>125</v>
      </c>
      <c r="C110" s="66">
        <v>257.89999999999998</v>
      </c>
      <c r="D110" s="55">
        <f t="shared" si="16"/>
        <v>12049.987398399999</v>
      </c>
      <c r="E110" s="56">
        <f t="shared" si="17"/>
        <v>12049.987398399999</v>
      </c>
      <c r="F110" s="57">
        <f t="shared" si="18"/>
        <v>0</v>
      </c>
      <c r="G110" s="71"/>
      <c r="H110" s="59"/>
      <c r="I110" s="62">
        <f t="shared" si="19"/>
        <v>0</v>
      </c>
      <c r="J110" s="59"/>
      <c r="K110" s="59"/>
      <c r="L110" s="62">
        <f t="shared" si="20"/>
        <v>0</v>
      </c>
      <c r="M110" s="59">
        <v>111.3</v>
      </c>
      <c r="N110" s="59">
        <v>111.3</v>
      </c>
      <c r="O110" s="62">
        <f t="shared" si="21"/>
        <v>0</v>
      </c>
      <c r="P110" s="59">
        <v>11938.687398399999</v>
      </c>
      <c r="Q110" s="59">
        <v>11938.687398399999</v>
      </c>
      <c r="R110" s="62">
        <f t="shared" si="22"/>
        <v>0</v>
      </c>
      <c r="S110" s="59"/>
      <c r="T110" s="59"/>
      <c r="U110" s="64">
        <f t="shared" si="23"/>
        <v>0</v>
      </c>
      <c r="V110" s="55">
        <f t="shared" si="24"/>
        <v>12049.987398399999</v>
      </c>
      <c r="W110" s="56">
        <f t="shared" si="25"/>
        <v>12049.987398399999</v>
      </c>
      <c r="X110" s="57">
        <f t="shared" si="26"/>
        <v>0</v>
      </c>
      <c r="Y110" s="76">
        <v>11227.4</v>
      </c>
      <c r="Z110" s="59">
        <v>11227.4</v>
      </c>
      <c r="AA110" s="56">
        <f t="shared" si="27"/>
        <v>0</v>
      </c>
      <c r="AB110" s="59">
        <v>822.58739839999907</v>
      </c>
      <c r="AC110" s="59">
        <v>822.58739839999907</v>
      </c>
      <c r="AD110" s="56">
        <f t="shared" si="28"/>
        <v>0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14.25">
      <c r="A111" s="33">
        <v>91</v>
      </c>
      <c r="B111" s="81" t="s">
        <v>126</v>
      </c>
      <c r="C111" s="66">
        <v>439.9</v>
      </c>
      <c r="D111" s="55">
        <f t="shared" si="16"/>
        <v>9088.1515531365476</v>
      </c>
      <c r="E111" s="56">
        <f t="shared" si="17"/>
        <v>9088.1515531365476</v>
      </c>
      <c r="F111" s="57">
        <f t="shared" si="18"/>
        <v>0</v>
      </c>
      <c r="G111" s="71"/>
      <c r="H111" s="59"/>
      <c r="I111" s="62">
        <f t="shared" si="19"/>
        <v>0</v>
      </c>
      <c r="J111" s="59"/>
      <c r="K111" s="59"/>
      <c r="L111" s="62">
        <f t="shared" si="20"/>
        <v>0</v>
      </c>
      <c r="M111" s="59">
        <v>53.3</v>
      </c>
      <c r="N111" s="59">
        <v>53.3</v>
      </c>
      <c r="O111" s="62">
        <f t="shared" si="21"/>
        <v>0</v>
      </c>
      <c r="P111" s="59">
        <v>9034.8515531365483</v>
      </c>
      <c r="Q111" s="59">
        <v>9034.8515531365483</v>
      </c>
      <c r="R111" s="62">
        <f t="shared" si="22"/>
        <v>0</v>
      </c>
      <c r="S111" s="59"/>
      <c r="T111" s="59"/>
      <c r="U111" s="64">
        <f t="shared" si="23"/>
        <v>0</v>
      </c>
      <c r="V111" s="55">
        <f t="shared" si="24"/>
        <v>9088.1515531365476</v>
      </c>
      <c r="W111" s="56">
        <f t="shared" si="25"/>
        <v>8675.5515531365472</v>
      </c>
      <c r="X111" s="57">
        <f t="shared" si="26"/>
        <v>412.60000000000036</v>
      </c>
      <c r="Y111" s="76">
        <v>8091.5</v>
      </c>
      <c r="Z111" s="59">
        <v>8091.5</v>
      </c>
      <c r="AA111" s="56">
        <f t="shared" si="27"/>
        <v>0</v>
      </c>
      <c r="AB111" s="59">
        <v>996.65155313654759</v>
      </c>
      <c r="AC111" s="59">
        <v>584.05155313654723</v>
      </c>
      <c r="AD111" s="56">
        <f t="shared" si="28"/>
        <v>412.60000000000036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14.25">
      <c r="A112" s="33">
        <v>92</v>
      </c>
      <c r="B112" s="81" t="s">
        <v>127</v>
      </c>
      <c r="C112" s="66">
        <v>1287</v>
      </c>
      <c r="D112" s="55">
        <f t="shared" si="16"/>
        <v>7219.804433191337</v>
      </c>
      <c r="E112" s="56">
        <f t="shared" si="17"/>
        <v>7219.804433191337</v>
      </c>
      <c r="F112" s="57">
        <f t="shared" si="18"/>
        <v>0</v>
      </c>
      <c r="G112" s="71"/>
      <c r="H112" s="59"/>
      <c r="I112" s="62">
        <f t="shared" si="19"/>
        <v>0</v>
      </c>
      <c r="J112" s="59"/>
      <c r="K112" s="59"/>
      <c r="L112" s="62">
        <f t="shared" si="20"/>
        <v>0</v>
      </c>
      <c r="M112" s="59">
        <v>49.4</v>
      </c>
      <c r="N112" s="59">
        <v>49.4</v>
      </c>
      <c r="O112" s="62">
        <f t="shared" si="21"/>
        <v>0</v>
      </c>
      <c r="P112" s="59">
        <v>7170.4044331913374</v>
      </c>
      <c r="Q112" s="59">
        <v>7170.4044331913374</v>
      </c>
      <c r="R112" s="62">
        <f t="shared" si="22"/>
        <v>0</v>
      </c>
      <c r="S112" s="59"/>
      <c r="T112" s="59"/>
      <c r="U112" s="64">
        <f t="shared" si="23"/>
        <v>0</v>
      </c>
      <c r="V112" s="55">
        <f t="shared" si="24"/>
        <v>7219.804433191337</v>
      </c>
      <c r="W112" s="56">
        <f t="shared" si="25"/>
        <v>6960.9044331913374</v>
      </c>
      <c r="X112" s="57">
        <f t="shared" si="26"/>
        <v>258.89999999999964</v>
      </c>
      <c r="Y112" s="76">
        <v>6416.5</v>
      </c>
      <c r="Z112" s="59">
        <v>6416.5</v>
      </c>
      <c r="AA112" s="56">
        <f t="shared" si="27"/>
        <v>0</v>
      </c>
      <c r="AB112" s="59">
        <v>803.30443319133701</v>
      </c>
      <c r="AC112" s="59">
        <v>544.40443319133738</v>
      </c>
      <c r="AD112" s="56">
        <f t="shared" si="28"/>
        <v>258.89999999999964</v>
      </c>
      <c r="AE112" s="59"/>
      <c r="AF112" s="59"/>
      <c r="AG112" s="56">
        <f t="shared" si="29"/>
        <v>0</v>
      </c>
      <c r="AH112" s="59"/>
      <c r="AI112" s="59"/>
      <c r="AJ112" s="57">
        <f t="shared" si="30"/>
        <v>0</v>
      </c>
    </row>
    <row r="113" spans="1:36" ht="14.25">
      <c r="A113" s="33">
        <v>93</v>
      </c>
      <c r="B113" s="81" t="s">
        <v>128</v>
      </c>
      <c r="C113" s="66">
        <v>771.3</v>
      </c>
      <c r="D113" s="55">
        <f t="shared" si="16"/>
        <v>7855.8759874298048</v>
      </c>
      <c r="E113" s="56">
        <f t="shared" si="17"/>
        <v>7855.8759874298048</v>
      </c>
      <c r="F113" s="57">
        <f t="shared" si="18"/>
        <v>0</v>
      </c>
      <c r="G113" s="71"/>
      <c r="H113" s="59"/>
      <c r="I113" s="62">
        <f t="shared" si="19"/>
        <v>0</v>
      </c>
      <c r="J113" s="59"/>
      <c r="K113" s="59"/>
      <c r="L113" s="62">
        <f t="shared" si="20"/>
        <v>0</v>
      </c>
      <c r="M113" s="59">
        <v>184.9</v>
      </c>
      <c r="N113" s="59">
        <v>184.9</v>
      </c>
      <c r="O113" s="62">
        <f t="shared" si="21"/>
        <v>0</v>
      </c>
      <c r="P113" s="59">
        <v>7670.9759874298052</v>
      </c>
      <c r="Q113" s="59">
        <v>7670.9759874298052</v>
      </c>
      <c r="R113" s="62">
        <f t="shared" si="22"/>
        <v>0</v>
      </c>
      <c r="S113" s="59"/>
      <c r="T113" s="59"/>
      <c r="U113" s="64">
        <f t="shared" si="23"/>
        <v>0</v>
      </c>
      <c r="V113" s="55">
        <f t="shared" si="24"/>
        <v>7855.8759874298048</v>
      </c>
      <c r="W113" s="56">
        <f t="shared" si="25"/>
        <v>6846.2759874298044</v>
      </c>
      <c r="X113" s="57">
        <f t="shared" si="26"/>
        <v>1009.6000000000004</v>
      </c>
      <c r="Y113" s="76">
        <v>6260.2</v>
      </c>
      <c r="Z113" s="59">
        <v>6260.2</v>
      </c>
      <c r="AA113" s="56">
        <f t="shared" si="27"/>
        <v>0</v>
      </c>
      <c r="AB113" s="59">
        <v>1595.675987429805</v>
      </c>
      <c r="AC113" s="59">
        <v>586.07598742980463</v>
      </c>
      <c r="AD113" s="56">
        <f t="shared" si="28"/>
        <v>1009.6000000000004</v>
      </c>
      <c r="AE113" s="59"/>
      <c r="AF113" s="59"/>
      <c r="AG113" s="56">
        <f t="shared" si="29"/>
        <v>0</v>
      </c>
      <c r="AH113" s="59"/>
      <c r="AI113" s="59"/>
      <c r="AJ113" s="57">
        <f t="shared" si="30"/>
        <v>0</v>
      </c>
    </row>
    <row r="114" spans="1:36" ht="14.25">
      <c r="A114" s="33">
        <v>94</v>
      </c>
      <c r="B114" s="81" t="s">
        <v>129</v>
      </c>
      <c r="C114" s="66">
        <v>630.6</v>
      </c>
      <c r="D114" s="55">
        <f t="shared" si="16"/>
        <v>6368.4951307035435</v>
      </c>
      <c r="E114" s="56">
        <f t="shared" si="17"/>
        <v>6368.4951307035435</v>
      </c>
      <c r="F114" s="57">
        <f t="shared" si="18"/>
        <v>0</v>
      </c>
      <c r="G114" s="71"/>
      <c r="H114" s="59"/>
      <c r="I114" s="62">
        <f t="shared" si="19"/>
        <v>0</v>
      </c>
      <c r="J114" s="59"/>
      <c r="K114" s="59"/>
      <c r="L114" s="62">
        <f t="shared" si="20"/>
        <v>0</v>
      </c>
      <c r="M114" s="59">
        <v>76.5</v>
      </c>
      <c r="N114" s="59">
        <v>76.5</v>
      </c>
      <c r="O114" s="62">
        <f t="shared" si="21"/>
        <v>0</v>
      </c>
      <c r="P114" s="59">
        <v>6291.9951307035435</v>
      </c>
      <c r="Q114" s="59">
        <v>6291.9951307035435</v>
      </c>
      <c r="R114" s="62">
        <f t="shared" si="22"/>
        <v>0</v>
      </c>
      <c r="S114" s="59"/>
      <c r="T114" s="59"/>
      <c r="U114" s="64">
        <f t="shared" si="23"/>
        <v>0</v>
      </c>
      <c r="V114" s="55">
        <f t="shared" si="24"/>
        <v>6368.4951307035435</v>
      </c>
      <c r="W114" s="56">
        <f t="shared" si="25"/>
        <v>5648.2951307035437</v>
      </c>
      <c r="X114" s="57">
        <f t="shared" si="26"/>
        <v>720.19999999999982</v>
      </c>
      <c r="Y114" s="76">
        <v>5270.3</v>
      </c>
      <c r="Z114" s="59">
        <v>5270.3</v>
      </c>
      <c r="AA114" s="56">
        <f t="shared" si="27"/>
        <v>0</v>
      </c>
      <c r="AB114" s="59">
        <v>1098.1951307035433</v>
      </c>
      <c r="AC114" s="59">
        <v>377.99513070354351</v>
      </c>
      <c r="AD114" s="56">
        <f t="shared" si="28"/>
        <v>720.19999999999982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 ht="14.25">
      <c r="A115" s="33">
        <v>95</v>
      </c>
      <c r="B115" s="81" t="s">
        <v>130</v>
      </c>
      <c r="C115" s="66">
        <v>1277.4000000000001</v>
      </c>
      <c r="D115" s="55">
        <f t="shared" si="16"/>
        <v>6740.6200596047574</v>
      </c>
      <c r="E115" s="56">
        <f t="shared" si="17"/>
        <v>6740.6200596047574</v>
      </c>
      <c r="F115" s="57">
        <f t="shared" si="18"/>
        <v>0</v>
      </c>
      <c r="G115" s="71"/>
      <c r="H115" s="59"/>
      <c r="I115" s="62">
        <f t="shared" si="19"/>
        <v>0</v>
      </c>
      <c r="J115" s="59"/>
      <c r="K115" s="59"/>
      <c r="L115" s="62">
        <f t="shared" si="20"/>
        <v>0</v>
      </c>
      <c r="M115" s="59">
        <v>36.700000000000003</v>
      </c>
      <c r="N115" s="59">
        <v>36.700000000000003</v>
      </c>
      <c r="O115" s="62">
        <f t="shared" si="21"/>
        <v>0</v>
      </c>
      <c r="P115" s="59">
        <v>6703.9200596047576</v>
      </c>
      <c r="Q115" s="59">
        <v>6703.9200596047576</v>
      </c>
      <c r="R115" s="62">
        <f t="shared" si="22"/>
        <v>0</v>
      </c>
      <c r="S115" s="59"/>
      <c r="T115" s="59"/>
      <c r="U115" s="64">
        <f t="shared" si="23"/>
        <v>0</v>
      </c>
      <c r="V115" s="55">
        <f t="shared" si="24"/>
        <v>6740.6200596047574</v>
      </c>
      <c r="W115" s="56">
        <f t="shared" si="25"/>
        <v>5699.020059604758</v>
      </c>
      <c r="X115" s="57">
        <f t="shared" si="26"/>
        <v>1041.5999999999995</v>
      </c>
      <c r="Y115" s="76">
        <v>5250.6</v>
      </c>
      <c r="Z115" s="59">
        <v>5250.6</v>
      </c>
      <c r="AA115" s="56">
        <f t="shared" si="27"/>
        <v>0</v>
      </c>
      <c r="AB115" s="59">
        <v>1490.0200596047571</v>
      </c>
      <c r="AC115" s="59">
        <v>448.42005960475763</v>
      </c>
      <c r="AD115" s="56">
        <f t="shared" si="28"/>
        <v>1041.5999999999995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 ht="14.25">
      <c r="A116" s="33">
        <v>96</v>
      </c>
      <c r="B116" s="83" t="s">
        <v>131</v>
      </c>
      <c r="C116" s="66">
        <v>2</v>
      </c>
      <c r="D116" s="55">
        <f t="shared" si="16"/>
        <v>10055.605071734773</v>
      </c>
      <c r="E116" s="56">
        <f t="shared" si="17"/>
        <v>10055.605071734773</v>
      </c>
      <c r="F116" s="57">
        <f t="shared" si="18"/>
        <v>0</v>
      </c>
      <c r="G116" s="71"/>
      <c r="H116" s="59"/>
      <c r="I116" s="62">
        <f t="shared" si="19"/>
        <v>0</v>
      </c>
      <c r="J116" s="59"/>
      <c r="K116" s="59"/>
      <c r="L116" s="62">
        <f t="shared" si="20"/>
        <v>0</v>
      </c>
      <c r="M116" s="59">
        <v>103.8</v>
      </c>
      <c r="N116" s="59">
        <v>103.8</v>
      </c>
      <c r="O116" s="62">
        <f t="shared" si="21"/>
        <v>0</v>
      </c>
      <c r="P116" s="59">
        <v>9951.8050717347742</v>
      </c>
      <c r="Q116" s="59">
        <v>9951.8050717347742</v>
      </c>
      <c r="R116" s="62">
        <f t="shared" si="22"/>
        <v>0</v>
      </c>
      <c r="S116" s="59"/>
      <c r="T116" s="59"/>
      <c r="U116" s="64">
        <f t="shared" si="23"/>
        <v>0</v>
      </c>
      <c r="V116" s="55">
        <f t="shared" si="24"/>
        <v>10055.605071734773</v>
      </c>
      <c r="W116" s="56">
        <f t="shared" si="25"/>
        <v>10055.605071734773</v>
      </c>
      <c r="X116" s="57">
        <f t="shared" si="26"/>
        <v>0</v>
      </c>
      <c r="Y116" s="76">
        <v>9208.2000000000007</v>
      </c>
      <c r="Z116" s="59">
        <v>9208.2000000000007</v>
      </c>
      <c r="AA116" s="56">
        <f t="shared" si="27"/>
        <v>0</v>
      </c>
      <c r="AB116" s="59">
        <v>847.40507173477272</v>
      </c>
      <c r="AC116" s="59">
        <v>847.40507173477272</v>
      </c>
      <c r="AD116" s="56">
        <f t="shared" si="28"/>
        <v>0</v>
      </c>
      <c r="AE116" s="59"/>
      <c r="AF116" s="59"/>
      <c r="AG116" s="56">
        <f t="shared" si="29"/>
        <v>0</v>
      </c>
      <c r="AH116" s="59"/>
      <c r="AI116" s="59"/>
      <c r="AJ116" s="57">
        <f t="shared" si="30"/>
        <v>0</v>
      </c>
    </row>
    <row r="117" spans="1:36" ht="14.25">
      <c r="A117" s="33">
        <v>97</v>
      </c>
      <c r="B117" s="81" t="s">
        <v>132</v>
      </c>
      <c r="C117" s="66">
        <v>15</v>
      </c>
      <c r="D117" s="55">
        <f t="shared" si="16"/>
        <v>8612.4183000132234</v>
      </c>
      <c r="E117" s="56">
        <f t="shared" si="17"/>
        <v>8612.4183000132234</v>
      </c>
      <c r="F117" s="57">
        <f t="shared" si="18"/>
        <v>0</v>
      </c>
      <c r="G117" s="71"/>
      <c r="H117" s="59"/>
      <c r="I117" s="62">
        <f t="shared" si="19"/>
        <v>0</v>
      </c>
      <c r="J117" s="59"/>
      <c r="K117" s="59"/>
      <c r="L117" s="62">
        <f t="shared" si="20"/>
        <v>0</v>
      </c>
      <c r="M117" s="59">
        <v>63.5</v>
      </c>
      <c r="N117" s="59">
        <v>63.5</v>
      </c>
      <c r="O117" s="62">
        <f t="shared" si="21"/>
        <v>0</v>
      </c>
      <c r="P117" s="59">
        <v>8548.9183000132234</v>
      </c>
      <c r="Q117" s="59">
        <v>8548.9183000132234</v>
      </c>
      <c r="R117" s="62">
        <f t="shared" si="22"/>
        <v>0</v>
      </c>
      <c r="S117" s="59"/>
      <c r="T117" s="59"/>
      <c r="U117" s="64">
        <f t="shared" si="23"/>
        <v>0</v>
      </c>
      <c r="V117" s="55">
        <f t="shared" si="24"/>
        <v>8612.4183000132234</v>
      </c>
      <c r="W117" s="56">
        <f t="shared" si="25"/>
        <v>8272.9183000132234</v>
      </c>
      <c r="X117" s="57">
        <f t="shared" si="26"/>
        <v>339.5</v>
      </c>
      <c r="Y117" s="76">
        <v>7786</v>
      </c>
      <c r="Z117" s="59">
        <v>7786</v>
      </c>
      <c r="AA117" s="56">
        <f t="shared" si="27"/>
        <v>0</v>
      </c>
      <c r="AB117" s="59">
        <v>826.41830001322342</v>
      </c>
      <c r="AC117" s="59">
        <v>486.91830001322342</v>
      </c>
      <c r="AD117" s="56">
        <f t="shared" si="28"/>
        <v>339.5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 ht="14.25">
      <c r="A118" s="33">
        <v>98</v>
      </c>
      <c r="B118" s="81" t="s">
        <v>133</v>
      </c>
      <c r="C118" s="66">
        <v>569.6</v>
      </c>
      <c r="D118" s="55">
        <f t="shared" si="16"/>
        <v>5770.0403417862399</v>
      </c>
      <c r="E118" s="56">
        <f t="shared" si="17"/>
        <v>5770.0403417862399</v>
      </c>
      <c r="F118" s="57">
        <f t="shared" si="18"/>
        <v>0</v>
      </c>
      <c r="G118" s="71"/>
      <c r="H118" s="59"/>
      <c r="I118" s="62">
        <f t="shared" si="19"/>
        <v>0</v>
      </c>
      <c r="J118" s="59"/>
      <c r="K118" s="59"/>
      <c r="L118" s="62">
        <f t="shared" si="20"/>
        <v>0</v>
      </c>
      <c r="M118" s="59"/>
      <c r="N118" s="59"/>
      <c r="O118" s="62">
        <f t="shared" si="21"/>
        <v>0</v>
      </c>
      <c r="P118" s="59">
        <v>5770.0403417862399</v>
      </c>
      <c r="Q118" s="59">
        <v>5770.0403417862399</v>
      </c>
      <c r="R118" s="62">
        <f t="shared" si="22"/>
        <v>0</v>
      </c>
      <c r="S118" s="59"/>
      <c r="T118" s="59"/>
      <c r="U118" s="64">
        <f t="shared" si="23"/>
        <v>0</v>
      </c>
      <c r="V118" s="55">
        <f t="shared" si="24"/>
        <v>5770.0403417862399</v>
      </c>
      <c r="W118" s="56">
        <f t="shared" si="25"/>
        <v>4881.5403417862399</v>
      </c>
      <c r="X118" s="57">
        <f t="shared" si="26"/>
        <v>888.5</v>
      </c>
      <c r="Y118" s="76">
        <v>4734.8</v>
      </c>
      <c r="Z118" s="59">
        <v>4734.8</v>
      </c>
      <c r="AA118" s="56">
        <f t="shared" si="27"/>
        <v>0</v>
      </c>
      <c r="AB118" s="59">
        <v>1035.2403417862397</v>
      </c>
      <c r="AC118" s="59">
        <v>146.7403417862397</v>
      </c>
      <c r="AD118" s="56">
        <f t="shared" si="28"/>
        <v>888.5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 ht="14.25">
      <c r="A119" s="33">
        <v>99</v>
      </c>
      <c r="B119" s="81" t="s">
        <v>134</v>
      </c>
      <c r="C119" s="66">
        <v>779.8</v>
      </c>
      <c r="D119" s="55">
        <f t="shared" si="16"/>
        <v>6315.7876465659838</v>
      </c>
      <c r="E119" s="56">
        <f t="shared" si="17"/>
        <v>6315.7876465659838</v>
      </c>
      <c r="F119" s="57">
        <f t="shared" si="18"/>
        <v>0</v>
      </c>
      <c r="G119" s="71"/>
      <c r="H119" s="59"/>
      <c r="I119" s="62">
        <f t="shared" si="19"/>
        <v>0</v>
      </c>
      <c r="J119" s="59"/>
      <c r="K119" s="59"/>
      <c r="L119" s="62">
        <f t="shared" si="20"/>
        <v>0</v>
      </c>
      <c r="M119" s="59">
        <v>88.7</v>
      </c>
      <c r="N119" s="59">
        <v>88.7</v>
      </c>
      <c r="O119" s="62">
        <f t="shared" si="21"/>
        <v>0</v>
      </c>
      <c r="P119" s="59">
        <v>6227.087646565984</v>
      </c>
      <c r="Q119" s="59">
        <v>6227.087646565984</v>
      </c>
      <c r="R119" s="62">
        <f t="shared" si="22"/>
        <v>0</v>
      </c>
      <c r="S119" s="59"/>
      <c r="T119" s="59"/>
      <c r="U119" s="64">
        <f t="shared" si="23"/>
        <v>0</v>
      </c>
      <c r="V119" s="55">
        <f t="shared" si="24"/>
        <v>6315.7876465659838</v>
      </c>
      <c r="W119" s="56">
        <f t="shared" si="25"/>
        <v>5240.8876465659841</v>
      </c>
      <c r="X119" s="57">
        <f t="shared" si="26"/>
        <v>1074.8999999999996</v>
      </c>
      <c r="Y119" s="76">
        <v>4753.7</v>
      </c>
      <c r="Z119" s="59">
        <v>4753.7</v>
      </c>
      <c r="AA119" s="56">
        <f t="shared" si="27"/>
        <v>0</v>
      </c>
      <c r="AB119" s="59">
        <v>1562.087646565984</v>
      </c>
      <c r="AC119" s="59">
        <v>487.18764656598432</v>
      </c>
      <c r="AD119" s="56">
        <f t="shared" si="28"/>
        <v>1074.8999999999996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 ht="14.25">
      <c r="A120" s="33">
        <v>100</v>
      </c>
      <c r="B120" s="81" t="s">
        <v>135</v>
      </c>
      <c r="C120" s="66">
        <v>1385.6</v>
      </c>
      <c r="D120" s="55">
        <f t="shared" si="16"/>
        <v>5679.5113434282375</v>
      </c>
      <c r="E120" s="56">
        <f t="shared" si="17"/>
        <v>5679.5113434282375</v>
      </c>
      <c r="F120" s="57">
        <f t="shared" si="18"/>
        <v>0</v>
      </c>
      <c r="G120" s="71"/>
      <c r="H120" s="59"/>
      <c r="I120" s="62">
        <f t="shared" si="19"/>
        <v>0</v>
      </c>
      <c r="J120" s="59"/>
      <c r="K120" s="59"/>
      <c r="L120" s="62">
        <f t="shared" si="20"/>
        <v>0</v>
      </c>
      <c r="M120" s="59">
        <v>48.5</v>
      </c>
      <c r="N120" s="59">
        <v>48.5</v>
      </c>
      <c r="O120" s="62">
        <f t="shared" si="21"/>
        <v>0</v>
      </c>
      <c r="P120" s="59">
        <v>5631.0113434282375</v>
      </c>
      <c r="Q120" s="59">
        <v>5631.0113434282375</v>
      </c>
      <c r="R120" s="62">
        <f t="shared" si="22"/>
        <v>0</v>
      </c>
      <c r="S120" s="59"/>
      <c r="T120" s="59"/>
      <c r="U120" s="64">
        <f t="shared" si="23"/>
        <v>0</v>
      </c>
      <c r="V120" s="55">
        <f t="shared" si="24"/>
        <v>5679.5113434282375</v>
      </c>
      <c r="W120" s="56">
        <f t="shared" si="25"/>
        <v>4701.9113434282381</v>
      </c>
      <c r="X120" s="57">
        <f t="shared" si="26"/>
        <v>977.59999999999945</v>
      </c>
      <c r="Y120" s="76">
        <v>4457.1000000000004</v>
      </c>
      <c r="Z120" s="59">
        <v>4457.1000000000004</v>
      </c>
      <c r="AA120" s="56">
        <f t="shared" si="27"/>
        <v>0</v>
      </c>
      <c r="AB120" s="59">
        <v>1222.4113434282372</v>
      </c>
      <c r="AC120" s="59">
        <v>244.81134342823771</v>
      </c>
      <c r="AD120" s="56">
        <f t="shared" si="28"/>
        <v>977.59999999999945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 ht="14.25">
      <c r="A121" s="33">
        <v>101</v>
      </c>
      <c r="B121" s="81" t="s">
        <v>136</v>
      </c>
      <c r="C121" s="66">
        <v>1470</v>
      </c>
      <c r="D121" s="55">
        <f t="shared" si="16"/>
        <v>5677.1885540506646</v>
      </c>
      <c r="E121" s="56">
        <f t="shared" si="17"/>
        <v>5677.1885540506646</v>
      </c>
      <c r="F121" s="57">
        <f t="shared" si="18"/>
        <v>0</v>
      </c>
      <c r="G121" s="71"/>
      <c r="H121" s="59"/>
      <c r="I121" s="62">
        <f t="shared" si="19"/>
        <v>0</v>
      </c>
      <c r="J121" s="59"/>
      <c r="K121" s="59"/>
      <c r="L121" s="62">
        <f t="shared" si="20"/>
        <v>0</v>
      </c>
      <c r="M121" s="59">
        <v>60.1</v>
      </c>
      <c r="N121" s="59">
        <v>60.1</v>
      </c>
      <c r="O121" s="62">
        <f t="shared" si="21"/>
        <v>0</v>
      </c>
      <c r="P121" s="59">
        <v>5617.0885540506642</v>
      </c>
      <c r="Q121" s="59">
        <v>5617.0885540506642</v>
      </c>
      <c r="R121" s="62">
        <f t="shared" si="22"/>
        <v>0</v>
      </c>
      <c r="S121" s="59"/>
      <c r="T121" s="59"/>
      <c r="U121" s="64">
        <f t="shared" si="23"/>
        <v>0</v>
      </c>
      <c r="V121" s="55">
        <f t="shared" si="24"/>
        <v>5677.1885540506646</v>
      </c>
      <c r="W121" s="56">
        <f t="shared" si="25"/>
        <v>4767.3885540506644</v>
      </c>
      <c r="X121" s="57">
        <f t="shared" si="26"/>
        <v>909.80000000000018</v>
      </c>
      <c r="Y121" s="76">
        <v>4467.8</v>
      </c>
      <c r="Z121" s="59">
        <v>4467.8</v>
      </c>
      <c r="AA121" s="56">
        <f t="shared" si="27"/>
        <v>0</v>
      </c>
      <c r="AB121" s="59">
        <v>1209.3885540506644</v>
      </c>
      <c r="AC121" s="59">
        <v>299.58855405066424</v>
      </c>
      <c r="AD121" s="56">
        <f t="shared" si="28"/>
        <v>909.80000000000018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 ht="14.25">
      <c r="A122" s="33">
        <v>102</v>
      </c>
      <c r="B122" s="81" t="s">
        <v>137</v>
      </c>
      <c r="C122" s="66">
        <v>2289.6</v>
      </c>
      <c r="D122" s="55">
        <f t="shared" si="16"/>
        <v>33165.297798352891</v>
      </c>
      <c r="E122" s="56">
        <f t="shared" si="17"/>
        <v>33165.297798352891</v>
      </c>
      <c r="F122" s="57">
        <f t="shared" si="18"/>
        <v>0</v>
      </c>
      <c r="G122" s="71"/>
      <c r="H122" s="59"/>
      <c r="I122" s="62">
        <f t="shared" si="19"/>
        <v>0</v>
      </c>
      <c r="J122" s="59"/>
      <c r="K122" s="59"/>
      <c r="L122" s="62">
        <f t="shared" si="20"/>
        <v>0</v>
      </c>
      <c r="M122" s="59">
        <v>604.1</v>
      </c>
      <c r="N122" s="59">
        <v>604.1</v>
      </c>
      <c r="O122" s="62">
        <f t="shared" si="21"/>
        <v>0</v>
      </c>
      <c r="P122" s="59">
        <v>32561.197798352892</v>
      </c>
      <c r="Q122" s="59">
        <v>32561.197798352892</v>
      </c>
      <c r="R122" s="62">
        <f t="shared" si="22"/>
        <v>0</v>
      </c>
      <c r="S122" s="59"/>
      <c r="T122" s="59"/>
      <c r="U122" s="64">
        <f t="shared" si="23"/>
        <v>0</v>
      </c>
      <c r="V122" s="55">
        <f t="shared" si="24"/>
        <v>33165.297798352891</v>
      </c>
      <c r="W122" s="56">
        <f t="shared" si="25"/>
        <v>32471.897798352889</v>
      </c>
      <c r="X122" s="57">
        <f t="shared" si="26"/>
        <v>693.40000000000146</v>
      </c>
      <c r="Y122" s="76">
        <v>28549.8</v>
      </c>
      <c r="Z122" s="59">
        <v>28549.8</v>
      </c>
      <c r="AA122" s="56">
        <f t="shared" si="27"/>
        <v>0</v>
      </c>
      <c r="AB122" s="59">
        <v>4615.4977983528916</v>
      </c>
      <c r="AC122" s="59">
        <v>3922.0977983528901</v>
      </c>
      <c r="AD122" s="56">
        <f t="shared" si="28"/>
        <v>693.40000000000146</v>
      </c>
      <c r="AE122" s="59"/>
      <c r="AF122" s="59"/>
      <c r="AG122" s="56">
        <f t="shared" si="29"/>
        <v>0</v>
      </c>
      <c r="AH122" s="59"/>
      <c r="AI122" s="59"/>
      <c r="AJ122" s="57">
        <f t="shared" si="30"/>
        <v>0</v>
      </c>
    </row>
    <row r="123" spans="1:36" ht="14.25">
      <c r="A123" s="33">
        <v>103</v>
      </c>
      <c r="B123" s="81" t="s">
        <v>138</v>
      </c>
      <c r="C123" s="66">
        <v>5100.7</v>
      </c>
      <c r="D123" s="55">
        <f t="shared" si="16"/>
        <v>46622.058462053574</v>
      </c>
      <c r="E123" s="56">
        <f t="shared" si="17"/>
        <v>46622.058462053574</v>
      </c>
      <c r="F123" s="57">
        <f t="shared" si="18"/>
        <v>0</v>
      </c>
      <c r="G123" s="71"/>
      <c r="H123" s="59"/>
      <c r="I123" s="62">
        <f t="shared" si="19"/>
        <v>0</v>
      </c>
      <c r="J123" s="59"/>
      <c r="K123" s="59"/>
      <c r="L123" s="62">
        <f t="shared" si="20"/>
        <v>0</v>
      </c>
      <c r="M123" s="59">
        <v>56.5</v>
      </c>
      <c r="N123" s="59">
        <v>56.5</v>
      </c>
      <c r="O123" s="62">
        <f t="shared" si="21"/>
        <v>0</v>
      </c>
      <c r="P123" s="59">
        <v>46565.558462053574</v>
      </c>
      <c r="Q123" s="59">
        <v>46565.558462053574</v>
      </c>
      <c r="R123" s="62">
        <f t="shared" si="22"/>
        <v>0</v>
      </c>
      <c r="S123" s="59"/>
      <c r="T123" s="59"/>
      <c r="U123" s="64">
        <f t="shared" si="23"/>
        <v>0</v>
      </c>
      <c r="V123" s="55">
        <f t="shared" si="24"/>
        <v>46622.058462053574</v>
      </c>
      <c r="W123" s="56">
        <f t="shared" si="25"/>
        <v>45752.858462053569</v>
      </c>
      <c r="X123" s="57">
        <f t="shared" si="26"/>
        <v>869.20000000000437</v>
      </c>
      <c r="Y123" s="76">
        <v>39864</v>
      </c>
      <c r="Z123" s="59">
        <v>39864</v>
      </c>
      <c r="AA123" s="56">
        <f t="shared" si="27"/>
        <v>0</v>
      </c>
      <c r="AB123" s="59">
        <v>6758.0584620535737</v>
      </c>
      <c r="AC123" s="59">
        <v>5888.8584620535694</v>
      </c>
      <c r="AD123" s="56">
        <f t="shared" si="28"/>
        <v>869.20000000000437</v>
      </c>
      <c r="AE123" s="59"/>
      <c r="AF123" s="59"/>
      <c r="AG123" s="56">
        <f t="shared" si="29"/>
        <v>0</v>
      </c>
      <c r="AH123" s="59"/>
      <c r="AI123" s="59"/>
      <c r="AJ123" s="57">
        <f t="shared" si="30"/>
        <v>0</v>
      </c>
    </row>
    <row r="124" spans="1:36" ht="14.25">
      <c r="A124" s="33">
        <v>104</v>
      </c>
      <c r="B124" s="81" t="s">
        <v>139</v>
      </c>
      <c r="C124" s="66">
        <v>120.4</v>
      </c>
      <c r="D124" s="55">
        <f t="shared" si="16"/>
        <v>19989.1816512</v>
      </c>
      <c r="E124" s="56">
        <f t="shared" si="17"/>
        <v>19989.1816512</v>
      </c>
      <c r="F124" s="57">
        <f t="shared" si="18"/>
        <v>0</v>
      </c>
      <c r="G124" s="71"/>
      <c r="H124" s="59"/>
      <c r="I124" s="62">
        <f t="shared" si="19"/>
        <v>0</v>
      </c>
      <c r="J124" s="59"/>
      <c r="K124" s="59"/>
      <c r="L124" s="62">
        <f t="shared" si="20"/>
        <v>0</v>
      </c>
      <c r="M124" s="59">
        <v>159.30000000000001</v>
      </c>
      <c r="N124" s="59">
        <v>159.30000000000001</v>
      </c>
      <c r="O124" s="62">
        <f t="shared" si="21"/>
        <v>0</v>
      </c>
      <c r="P124" s="59">
        <v>19829.881651200001</v>
      </c>
      <c r="Q124" s="59">
        <v>19829.881651200001</v>
      </c>
      <c r="R124" s="62">
        <f t="shared" si="22"/>
        <v>0</v>
      </c>
      <c r="S124" s="59"/>
      <c r="T124" s="59"/>
      <c r="U124" s="64">
        <f t="shared" si="23"/>
        <v>0</v>
      </c>
      <c r="V124" s="55">
        <f t="shared" si="24"/>
        <v>19989.1816512</v>
      </c>
      <c r="W124" s="56">
        <f t="shared" si="25"/>
        <v>19847.581651200002</v>
      </c>
      <c r="X124" s="57">
        <f t="shared" si="26"/>
        <v>141.59999999999854</v>
      </c>
      <c r="Y124" s="76">
        <v>17819</v>
      </c>
      <c r="Z124" s="59">
        <v>17819</v>
      </c>
      <c r="AA124" s="56">
        <f t="shared" si="27"/>
        <v>0</v>
      </c>
      <c r="AB124" s="59">
        <v>2170.1816512000005</v>
      </c>
      <c r="AC124" s="59">
        <v>2028.5816512000019</v>
      </c>
      <c r="AD124" s="56">
        <f t="shared" si="28"/>
        <v>141.59999999999854</v>
      </c>
      <c r="AE124" s="59"/>
      <c r="AF124" s="59"/>
      <c r="AG124" s="56">
        <f t="shared" si="29"/>
        <v>0</v>
      </c>
      <c r="AH124" s="59"/>
      <c r="AI124" s="59"/>
      <c r="AJ124" s="57">
        <f t="shared" si="30"/>
        <v>0</v>
      </c>
    </row>
    <row r="125" spans="1:36" ht="14.25">
      <c r="A125" s="33">
        <v>105</v>
      </c>
      <c r="B125" s="81" t="s">
        <v>140</v>
      </c>
      <c r="C125" s="66">
        <v>609.5</v>
      </c>
      <c r="D125" s="55">
        <f t="shared" si="16"/>
        <v>12773.110326400003</v>
      </c>
      <c r="E125" s="56">
        <f t="shared" si="17"/>
        <v>12773.110326400003</v>
      </c>
      <c r="F125" s="57">
        <f t="shared" si="18"/>
        <v>0</v>
      </c>
      <c r="G125" s="71"/>
      <c r="H125" s="59"/>
      <c r="I125" s="62">
        <f t="shared" si="19"/>
        <v>0</v>
      </c>
      <c r="J125" s="59"/>
      <c r="K125" s="59"/>
      <c r="L125" s="62">
        <f t="shared" si="20"/>
        <v>0</v>
      </c>
      <c r="M125" s="59">
        <v>63.2</v>
      </c>
      <c r="N125" s="59">
        <v>63.2</v>
      </c>
      <c r="O125" s="62">
        <f t="shared" si="21"/>
        <v>0</v>
      </c>
      <c r="P125" s="59">
        <v>12709.910326400002</v>
      </c>
      <c r="Q125" s="59">
        <v>12709.910326400002</v>
      </c>
      <c r="R125" s="62">
        <f t="shared" si="22"/>
        <v>0</v>
      </c>
      <c r="S125" s="59"/>
      <c r="T125" s="59"/>
      <c r="U125" s="64">
        <f t="shared" si="23"/>
        <v>0</v>
      </c>
      <c r="V125" s="55">
        <f t="shared" si="24"/>
        <v>12773.110326400003</v>
      </c>
      <c r="W125" s="56">
        <f t="shared" si="25"/>
        <v>12518.210326400003</v>
      </c>
      <c r="X125" s="57">
        <f t="shared" si="26"/>
        <v>254.89999999999964</v>
      </c>
      <c r="Y125" s="76">
        <v>11862.8</v>
      </c>
      <c r="Z125" s="59">
        <v>11862.8</v>
      </c>
      <c r="AA125" s="56">
        <f t="shared" si="27"/>
        <v>0</v>
      </c>
      <c r="AB125" s="59">
        <v>910.31032640000376</v>
      </c>
      <c r="AC125" s="59">
        <v>655.41032640000412</v>
      </c>
      <c r="AD125" s="56">
        <f t="shared" si="28"/>
        <v>254.89999999999964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14.25">
      <c r="A126" s="33">
        <v>106</v>
      </c>
      <c r="B126" s="81" t="s">
        <v>141</v>
      </c>
      <c r="C126" s="66">
        <v>303.2</v>
      </c>
      <c r="D126" s="55">
        <f t="shared" si="16"/>
        <v>12351.127558399998</v>
      </c>
      <c r="E126" s="56">
        <f t="shared" si="17"/>
        <v>12351.127558399998</v>
      </c>
      <c r="F126" s="57">
        <f t="shared" si="18"/>
        <v>0</v>
      </c>
      <c r="G126" s="71"/>
      <c r="H126" s="59"/>
      <c r="I126" s="62">
        <f t="shared" si="19"/>
        <v>0</v>
      </c>
      <c r="J126" s="59"/>
      <c r="K126" s="59"/>
      <c r="L126" s="62">
        <f t="shared" si="20"/>
        <v>0</v>
      </c>
      <c r="M126" s="59">
        <v>150.9</v>
      </c>
      <c r="N126" s="59">
        <v>150.9</v>
      </c>
      <c r="O126" s="62">
        <f t="shared" si="21"/>
        <v>0</v>
      </c>
      <c r="P126" s="59">
        <v>12200.227558399998</v>
      </c>
      <c r="Q126" s="59">
        <v>12200.227558399998</v>
      </c>
      <c r="R126" s="62">
        <f t="shared" si="22"/>
        <v>0</v>
      </c>
      <c r="S126" s="59"/>
      <c r="T126" s="59"/>
      <c r="U126" s="64">
        <f t="shared" si="23"/>
        <v>0</v>
      </c>
      <c r="V126" s="55">
        <f t="shared" si="24"/>
        <v>12351.127558399998</v>
      </c>
      <c r="W126" s="56">
        <f t="shared" si="25"/>
        <v>12351.127558399998</v>
      </c>
      <c r="X126" s="57">
        <f t="shared" si="26"/>
        <v>0</v>
      </c>
      <c r="Y126" s="76">
        <v>11481.6</v>
      </c>
      <c r="Z126" s="59">
        <v>11481.6</v>
      </c>
      <c r="AA126" s="56">
        <f t="shared" si="27"/>
        <v>0</v>
      </c>
      <c r="AB126" s="59">
        <v>869.52755839999736</v>
      </c>
      <c r="AC126" s="59">
        <v>869.52755839999736</v>
      </c>
      <c r="AD126" s="56">
        <f t="shared" si="28"/>
        <v>0</v>
      </c>
      <c r="AE126" s="59"/>
      <c r="AF126" s="59"/>
      <c r="AG126" s="56">
        <f t="shared" si="29"/>
        <v>0</v>
      </c>
      <c r="AH126" s="59"/>
      <c r="AI126" s="59"/>
      <c r="AJ126" s="57">
        <f t="shared" si="30"/>
        <v>0</v>
      </c>
    </row>
    <row r="127" spans="1:36" ht="14.25">
      <c r="A127" s="33">
        <v>107</v>
      </c>
      <c r="B127" s="81" t="s">
        <v>142</v>
      </c>
      <c r="C127" s="66">
        <v>1534.1</v>
      </c>
      <c r="D127" s="55">
        <f t="shared" si="16"/>
        <v>5989.8929783295898</v>
      </c>
      <c r="E127" s="56">
        <f t="shared" si="17"/>
        <v>5989.8929783295898</v>
      </c>
      <c r="F127" s="57">
        <f t="shared" si="18"/>
        <v>0</v>
      </c>
      <c r="G127" s="71"/>
      <c r="H127" s="59"/>
      <c r="I127" s="62">
        <f t="shared" si="19"/>
        <v>0</v>
      </c>
      <c r="J127" s="59"/>
      <c r="K127" s="59"/>
      <c r="L127" s="62">
        <f t="shared" si="20"/>
        <v>0</v>
      </c>
      <c r="M127" s="59"/>
      <c r="N127" s="59"/>
      <c r="O127" s="62">
        <f t="shared" si="21"/>
        <v>0</v>
      </c>
      <c r="P127" s="59">
        <v>5989.8929783295898</v>
      </c>
      <c r="Q127" s="59">
        <v>5989.8929783295898</v>
      </c>
      <c r="R127" s="62">
        <f t="shared" si="22"/>
        <v>0</v>
      </c>
      <c r="S127" s="59"/>
      <c r="T127" s="59"/>
      <c r="U127" s="64">
        <f t="shared" si="23"/>
        <v>0</v>
      </c>
      <c r="V127" s="55">
        <f t="shared" si="24"/>
        <v>5989.8929783295898</v>
      </c>
      <c r="W127" s="56">
        <f t="shared" si="25"/>
        <v>4893.3929783295898</v>
      </c>
      <c r="X127" s="57">
        <f t="shared" si="26"/>
        <v>1096.5</v>
      </c>
      <c r="Y127" s="76">
        <v>4583.8</v>
      </c>
      <c r="Z127" s="59">
        <v>4583.8</v>
      </c>
      <c r="AA127" s="56">
        <f t="shared" si="27"/>
        <v>0</v>
      </c>
      <c r="AB127" s="59">
        <v>1406.0929783295896</v>
      </c>
      <c r="AC127" s="59">
        <v>309.59297832958964</v>
      </c>
      <c r="AD127" s="56">
        <f t="shared" si="28"/>
        <v>1096.5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 ht="14.25">
      <c r="A128" s="33">
        <v>108</v>
      </c>
      <c r="B128" s="81" t="s">
        <v>143</v>
      </c>
      <c r="C128" s="66">
        <v>672.9</v>
      </c>
      <c r="D128" s="55">
        <f t="shared" si="16"/>
        <v>10245.386245133925</v>
      </c>
      <c r="E128" s="56">
        <f t="shared" si="17"/>
        <v>10245.386245133925</v>
      </c>
      <c r="F128" s="57">
        <f t="shared" si="18"/>
        <v>0</v>
      </c>
      <c r="G128" s="71"/>
      <c r="H128" s="59"/>
      <c r="I128" s="62">
        <f t="shared" si="19"/>
        <v>0</v>
      </c>
      <c r="J128" s="59"/>
      <c r="K128" s="59"/>
      <c r="L128" s="62">
        <f t="shared" si="20"/>
        <v>0</v>
      </c>
      <c r="M128" s="59">
        <v>94</v>
      </c>
      <c r="N128" s="59">
        <v>94</v>
      </c>
      <c r="O128" s="62">
        <f t="shared" si="21"/>
        <v>0</v>
      </c>
      <c r="P128" s="59">
        <v>10151.386245133925</v>
      </c>
      <c r="Q128" s="59">
        <v>10151.386245133925</v>
      </c>
      <c r="R128" s="62">
        <f t="shared" si="22"/>
        <v>0</v>
      </c>
      <c r="S128" s="59"/>
      <c r="T128" s="59"/>
      <c r="U128" s="64">
        <f t="shared" si="23"/>
        <v>0</v>
      </c>
      <c r="V128" s="55">
        <f t="shared" si="24"/>
        <v>10245.386245133925</v>
      </c>
      <c r="W128" s="56">
        <f t="shared" si="25"/>
        <v>9867.3862451339246</v>
      </c>
      <c r="X128" s="57">
        <f t="shared" si="26"/>
        <v>378</v>
      </c>
      <c r="Y128" s="76">
        <v>9257.1</v>
      </c>
      <c r="Z128" s="59">
        <v>9257.1</v>
      </c>
      <c r="AA128" s="56">
        <f t="shared" si="27"/>
        <v>0</v>
      </c>
      <c r="AB128" s="59">
        <v>988.28624513392424</v>
      </c>
      <c r="AC128" s="59">
        <v>610.28624513392424</v>
      </c>
      <c r="AD128" s="56">
        <f t="shared" si="28"/>
        <v>378</v>
      </c>
      <c r="AE128" s="59"/>
      <c r="AF128" s="59"/>
      <c r="AG128" s="56">
        <f t="shared" si="29"/>
        <v>0</v>
      </c>
      <c r="AH128" s="59"/>
      <c r="AI128" s="59"/>
      <c r="AJ128" s="57">
        <f t="shared" si="30"/>
        <v>0</v>
      </c>
    </row>
    <row r="129" spans="1:36" ht="14.25">
      <c r="A129" s="33">
        <v>109</v>
      </c>
      <c r="B129" s="81" t="s">
        <v>144</v>
      </c>
      <c r="C129" s="66">
        <v>649</v>
      </c>
      <c r="D129" s="55">
        <f t="shared" si="16"/>
        <v>9141.3794187949006</v>
      </c>
      <c r="E129" s="56">
        <f t="shared" si="17"/>
        <v>9141.3794187949006</v>
      </c>
      <c r="F129" s="57">
        <f t="shared" si="18"/>
        <v>0</v>
      </c>
      <c r="G129" s="71"/>
      <c r="H129" s="59"/>
      <c r="I129" s="62">
        <f t="shared" si="19"/>
        <v>0</v>
      </c>
      <c r="J129" s="59"/>
      <c r="K129" s="59"/>
      <c r="L129" s="62">
        <f t="shared" si="20"/>
        <v>0</v>
      </c>
      <c r="M129" s="59">
        <v>60.7</v>
      </c>
      <c r="N129" s="59">
        <v>60.7</v>
      </c>
      <c r="O129" s="62">
        <f t="shared" si="21"/>
        <v>0</v>
      </c>
      <c r="P129" s="59">
        <v>9080.6794187948999</v>
      </c>
      <c r="Q129" s="59">
        <v>9080.6794187948999</v>
      </c>
      <c r="R129" s="62">
        <f t="shared" si="22"/>
        <v>0</v>
      </c>
      <c r="S129" s="59"/>
      <c r="T129" s="59"/>
      <c r="U129" s="64">
        <f t="shared" si="23"/>
        <v>0</v>
      </c>
      <c r="V129" s="55">
        <f t="shared" si="24"/>
        <v>9141.3794187949006</v>
      </c>
      <c r="W129" s="56">
        <f t="shared" si="25"/>
        <v>8909.8794187949006</v>
      </c>
      <c r="X129" s="57">
        <f t="shared" si="26"/>
        <v>231.5</v>
      </c>
      <c r="Y129" s="76">
        <v>8378.6</v>
      </c>
      <c r="Z129" s="59">
        <v>8378.6</v>
      </c>
      <c r="AA129" s="56">
        <f t="shared" si="27"/>
        <v>0</v>
      </c>
      <c r="AB129" s="59">
        <v>762.77941879490027</v>
      </c>
      <c r="AC129" s="59">
        <v>531.27941879490027</v>
      </c>
      <c r="AD129" s="56">
        <f t="shared" si="28"/>
        <v>231.5</v>
      </c>
      <c r="AE129" s="59"/>
      <c r="AF129" s="59"/>
      <c r="AG129" s="56">
        <f t="shared" si="29"/>
        <v>0</v>
      </c>
      <c r="AH129" s="59"/>
      <c r="AI129" s="59"/>
      <c r="AJ129" s="57">
        <f t="shared" si="30"/>
        <v>0</v>
      </c>
    </row>
    <row r="130" spans="1:36" ht="14.25">
      <c r="A130" s="33">
        <v>110</v>
      </c>
      <c r="B130" s="81" t="s">
        <v>145</v>
      </c>
      <c r="C130" s="66">
        <v>1066.9000000000001</v>
      </c>
      <c r="D130" s="55">
        <f t="shared" si="16"/>
        <v>883.97216000000003</v>
      </c>
      <c r="E130" s="56">
        <f t="shared" si="17"/>
        <v>883.97216000000003</v>
      </c>
      <c r="F130" s="57">
        <f t="shared" si="18"/>
        <v>0</v>
      </c>
      <c r="G130" s="71"/>
      <c r="H130" s="59"/>
      <c r="I130" s="62">
        <f t="shared" si="19"/>
        <v>0</v>
      </c>
      <c r="J130" s="59"/>
      <c r="K130" s="59"/>
      <c r="L130" s="62">
        <f t="shared" si="20"/>
        <v>0</v>
      </c>
      <c r="M130" s="59"/>
      <c r="N130" s="59"/>
      <c r="O130" s="62">
        <f t="shared" si="21"/>
        <v>0</v>
      </c>
      <c r="P130" s="59">
        <v>883.97216000000003</v>
      </c>
      <c r="Q130" s="59">
        <v>883.97216000000003</v>
      </c>
      <c r="R130" s="62">
        <f t="shared" si="22"/>
        <v>0</v>
      </c>
      <c r="S130" s="59"/>
      <c r="T130" s="59"/>
      <c r="U130" s="64">
        <f t="shared" si="23"/>
        <v>0</v>
      </c>
      <c r="V130" s="55">
        <f t="shared" si="24"/>
        <v>883.97216000000003</v>
      </c>
      <c r="W130" s="56">
        <f t="shared" si="25"/>
        <v>883.97216000000003</v>
      </c>
      <c r="X130" s="57">
        <f t="shared" si="26"/>
        <v>0</v>
      </c>
      <c r="Y130" s="76">
        <v>883.97216000000003</v>
      </c>
      <c r="Z130" s="76">
        <v>883.97216000000003</v>
      </c>
      <c r="AA130" s="56">
        <f t="shared" si="27"/>
        <v>0</v>
      </c>
      <c r="AB130" s="59">
        <v>0</v>
      </c>
      <c r="AC130" s="59">
        <v>0</v>
      </c>
      <c r="AD130" s="56">
        <f t="shared" si="28"/>
        <v>0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 ht="14.25">
      <c r="A131" s="33">
        <v>111</v>
      </c>
      <c r="B131" s="83" t="s">
        <v>146</v>
      </c>
      <c r="C131" s="66">
        <v>513.4</v>
      </c>
      <c r="D131" s="55">
        <f t="shared" si="16"/>
        <v>9286.0707078399992</v>
      </c>
      <c r="E131" s="56">
        <f t="shared" si="17"/>
        <v>9286.0707078399992</v>
      </c>
      <c r="F131" s="57">
        <f t="shared" si="18"/>
        <v>0</v>
      </c>
      <c r="G131" s="71"/>
      <c r="H131" s="59"/>
      <c r="I131" s="62">
        <f t="shared" si="19"/>
        <v>0</v>
      </c>
      <c r="J131" s="59"/>
      <c r="K131" s="59"/>
      <c r="L131" s="62">
        <f t="shared" si="20"/>
        <v>0</v>
      </c>
      <c r="M131" s="59"/>
      <c r="N131" s="59"/>
      <c r="O131" s="62">
        <f t="shared" si="21"/>
        <v>0</v>
      </c>
      <c r="P131" s="59">
        <v>9286.0707078399992</v>
      </c>
      <c r="Q131" s="59">
        <v>9286.0707078399992</v>
      </c>
      <c r="R131" s="62">
        <f t="shared" si="22"/>
        <v>0</v>
      </c>
      <c r="S131" s="59"/>
      <c r="T131" s="59"/>
      <c r="U131" s="64">
        <f t="shared" si="23"/>
        <v>0</v>
      </c>
      <c r="V131" s="55">
        <f t="shared" si="24"/>
        <v>9286.0707078399992</v>
      </c>
      <c r="W131" s="56">
        <f t="shared" si="25"/>
        <v>8904.9707078399988</v>
      </c>
      <c r="X131" s="57">
        <f t="shared" si="26"/>
        <v>381.10000000000036</v>
      </c>
      <c r="Y131" s="76">
        <v>8345.7000000000007</v>
      </c>
      <c r="Z131" s="59">
        <v>8345.7000000000007</v>
      </c>
      <c r="AA131" s="56">
        <f t="shared" si="27"/>
        <v>0</v>
      </c>
      <c r="AB131" s="59">
        <v>940.37070783999843</v>
      </c>
      <c r="AC131" s="59">
        <v>559.27070783999807</v>
      </c>
      <c r="AD131" s="56">
        <f t="shared" si="28"/>
        <v>381.10000000000036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 ht="14.25">
      <c r="A132" s="33">
        <v>112</v>
      </c>
      <c r="B132" s="81" t="s">
        <v>147</v>
      </c>
      <c r="C132" s="66">
        <v>522.20000000000005</v>
      </c>
      <c r="D132" s="55">
        <f t="shared" si="16"/>
        <v>17757.634257599995</v>
      </c>
      <c r="E132" s="56">
        <f t="shared" si="17"/>
        <v>17757.634257599995</v>
      </c>
      <c r="F132" s="57">
        <f t="shared" si="18"/>
        <v>0</v>
      </c>
      <c r="G132" s="71"/>
      <c r="H132" s="59"/>
      <c r="I132" s="62">
        <f t="shared" si="19"/>
        <v>0</v>
      </c>
      <c r="J132" s="59"/>
      <c r="K132" s="59"/>
      <c r="L132" s="62">
        <f t="shared" si="20"/>
        <v>0</v>
      </c>
      <c r="M132" s="59">
        <v>64.7</v>
      </c>
      <c r="N132" s="59">
        <v>64.7</v>
      </c>
      <c r="O132" s="62">
        <f t="shared" si="21"/>
        <v>0</v>
      </c>
      <c r="P132" s="59">
        <v>17692.934257599994</v>
      </c>
      <c r="Q132" s="59">
        <v>17692.934257599994</v>
      </c>
      <c r="R132" s="62">
        <f t="shared" si="22"/>
        <v>0</v>
      </c>
      <c r="S132" s="59"/>
      <c r="T132" s="59"/>
      <c r="U132" s="64">
        <f t="shared" si="23"/>
        <v>0</v>
      </c>
      <c r="V132" s="55">
        <f t="shared" si="24"/>
        <v>17757.634257599995</v>
      </c>
      <c r="W132" s="56">
        <f t="shared" si="25"/>
        <v>17757.634257599995</v>
      </c>
      <c r="X132" s="57">
        <f t="shared" si="26"/>
        <v>0</v>
      </c>
      <c r="Y132" s="76">
        <v>16485.3</v>
      </c>
      <c r="Z132" s="59">
        <v>16485.3</v>
      </c>
      <c r="AA132" s="56">
        <f t="shared" si="27"/>
        <v>0</v>
      </c>
      <c r="AB132" s="59">
        <v>1272.3342575999959</v>
      </c>
      <c r="AC132" s="59">
        <v>1272.3342575999959</v>
      </c>
      <c r="AD132" s="56">
        <f t="shared" si="28"/>
        <v>0</v>
      </c>
      <c r="AE132" s="59"/>
      <c r="AF132" s="59"/>
      <c r="AG132" s="56">
        <f t="shared" si="29"/>
        <v>0</v>
      </c>
      <c r="AH132" s="59"/>
      <c r="AI132" s="59"/>
      <c r="AJ132" s="57">
        <f t="shared" si="30"/>
        <v>0</v>
      </c>
    </row>
    <row r="133" spans="1:36" ht="14.25">
      <c r="A133" s="33">
        <v>113</v>
      </c>
      <c r="B133" s="84" t="s">
        <v>148</v>
      </c>
      <c r="C133" s="66">
        <v>4312.8</v>
      </c>
      <c r="D133" s="55">
        <f t="shared" si="16"/>
        <v>11098.5</v>
      </c>
      <c r="E133" s="56">
        <f t="shared" si="17"/>
        <v>11098.5</v>
      </c>
      <c r="F133" s="57">
        <f t="shared" si="18"/>
        <v>0</v>
      </c>
      <c r="G133" s="71"/>
      <c r="H133" s="59"/>
      <c r="I133" s="62">
        <f t="shared" si="19"/>
        <v>0</v>
      </c>
      <c r="J133" s="59"/>
      <c r="K133" s="59"/>
      <c r="L133" s="62">
        <f t="shared" si="20"/>
        <v>0</v>
      </c>
      <c r="M133" s="59"/>
      <c r="N133" s="59"/>
      <c r="O133" s="62">
        <f t="shared" si="21"/>
        <v>0</v>
      </c>
      <c r="P133" s="59">
        <v>11098.5</v>
      </c>
      <c r="Q133" s="59">
        <v>11098.5</v>
      </c>
      <c r="R133" s="62">
        <f t="shared" si="22"/>
        <v>0</v>
      </c>
      <c r="S133" s="59"/>
      <c r="T133" s="59"/>
      <c r="U133" s="64">
        <f t="shared" si="23"/>
        <v>0</v>
      </c>
      <c r="V133" s="55">
        <f t="shared" si="24"/>
        <v>11098.5</v>
      </c>
      <c r="W133" s="56">
        <f t="shared" si="25"/>
        <v>11098.5</v>
      </c>
      <c r="X133" s="57">
        <f t="shared" si="26"/>
        <v>0</v>
      </c>
      <c r="Y133" s="76">
        <v>10212.299999999999</v>
      </c>
      <c r="Z133" s="59">
        <v>10212.299999999999</v>
      </c>
      <c r="AA133" s="56">
        <f t="shared" si="27"/>
        <v>0</v>
      </c>
      <c r="AB133" s="59">
        <v>886.20000000000073</v>
      </c>
      <c r="AC133" s="59">
        <v>886.20000000000073</v>
      </c>
      <c r="AD133" s="56">
        <f t="shared" si="28"/>
        <v>0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 ht="14.25">
      <c r="A134" s="33">
        <v>114</v>
      </c>
      <c r="B134" s="84" t="s">
        <v>149</v>
      </c>
      <c r="C134" s="66">
        <v>10.4</v>
      </c>
      <c r="D134" s="55">
        <f t="shared" si="16"/>
        <v>18791.900000000001</v>
      </c>
      <c r="E134" s="56">
        <f t="shared" si="17"/>
        <v>18791.900000000001</v>
      </c>
      <c r="F134" s="57">
        <f t="shared" si="18"/>
        <v>0</v>
      </c>
      <c r="G134" s="71"/>
      <c r="H134" s="59"/>
      <c r="I134" s="62">
        <f t="shared" si="19"/>
        <v>0</v>
      </c>
      <c r="J134" s="59"/>
      <c r="K134" s="59"/>
      <c r="L134" s="62">
        <f t="shared" si="20"/>
        <v>0</v>
      </c>
      <c r="M134" s="59"/>
      <c r="N134" s="59"/>
      <c r="O134" s="62">
        <f t="shared" si="21"/>
        <v>0</v>
      </c>
      <c r="P134" s="59">
        <v>18791.900000000001</v>
      </c>
      <c r="Q134" s="59">
        <v>18791.900000000001</v>
      </c>
      <c r="R134" s="62">
        <f t="shared" si="22"/>
        <v>0</v>
      </c>
      <c r="S134" s="59"/>
      <c r="T134" s="59"/>
      <c r="U134" s="64">
        <f t="shared" si="23"/>
        <v>0</v>
      </c>
      <c r="V134" s="55">
        <f t="shared" si="24"/>
        <v>18791.900000000001</v>
      </c>
      <c r="W134" s="56">
        <f t="shared" si="25"/>
        <v>17607.7</v>
      </c>
      <c r="X134" s="57">
        <f t="shared" si="26"/>
        <v>1184.2000000000007</v>
      </c>
      <c r="Y134" s="76">
        <v>14958.4</v>
      </c>
      <c r="Z134" s="59">
        <v>14958.4</v>
      </c>
      <c r="AA134" s="56">
        <f t="shared" si="27"/>
        <v>0</v>
      </c>
      <c r="AB134" s="59">
        <v>3833.5000000000018</v>
      </c>
      <c r="AC134" s="59">
        <v>2649.3</v>
      </c>
      <c r="AD134" s="56">
        <f t="shared" si="28"/>
        <v>1184.2000000000016</v>
      </c>
      <c r="AE134" s="59"/>
      <c r="AF134" s="59"/>
      <c r="AG134" s="56">
        <f t="shared" si="29"/>
        <v>0</v>
      </c>
      <c r="AH134" s="59"/>
      <c r="AI134" s="59"/>
      <c r="AJ134" s="57">
        <f t="shared" si="30"/>
        <v>0</v>
      </c>
    </row>
    <row r="135" spans="1:36" ht="27">
      <c r="A135" s="33">
        <v>115</v>
      </c>
      <c r="B135" s="84" t="s">
        <v>150</v>
      </c>
      <c r="C135" s="66">
        <v>55</v>
      </c>
      <c r="D135" s="55">
        <f t="shared" si="16"/>
        <v>1247.2</v>
      </c>
      <c r="E135" s="56">
        <f t="shared" si="17"/>
        <v>1247.2</v>
      </c>
      <c r="F135" s="57">
        <f t="shared" si="18"/>
        <v>0</v>
      </c>
      <c r="G135" s="71"/>
      <c r="H135" s="59"/>
      <c r="I135" s="62">
        <f t="shared" si="19"/>
        <v>0</v>
      </c>
      <c r="J135" s="59"/>
      <c r="K135" s="59"/>
      <c r="L135" s="62">
        <f t="shared" si="20"/>
        <v>0</v>
      </c>
      <c r="M135" s="59"/>
      <c r="N135" s="59"/>
      <c r="O135" s="62">
        <f t="shared" si="21"/>
        <v>0</v>
      </c>
      <c r="P135" s="59">
        <v>1247.2</v>
      </c>
      <c r="Q135" s="59">
        <v>1247.2</v>
      </c>
      <c r="R135" s="62">
        <f t="shared" si="22"/>
        <v>0</v>
      </c>
      <c r="S135" s="59"/>
      <c r="T135" s="59"/>
      <c r="U135" s="64">
        <f t="shared" si="23"/>
        <v>0</v>
      </c>
      <c r="V135" s="55">
        <f t="shared" si="24"/>
        <v>1247.2</v>
      </c>
      <c r="W135" s="56">
        <f t="shared" si="25"/>
        <v>1247.2</v>
      </c>
      <c r="X135" s="57">
        <f t="shared" si="26"/>
        <v>0</v>
      </c>
      <c r="Y135" s="76">
        <v>1247.2</v>
      </c>
      <c r="Z135" s="59">
        <v>1247.2</v>
      </c>
      <c r="AA135" s="56">
        <f t="shared" si="27"/>
        <v>0</v>
      </c>
      <c r="AB135" s="59">
        <v>0</v>
      </c>
      <c r="AC135" s="59"/>
      <c r="AD135" s="56">
        <f t="shared" si="28"/>
        <v>0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27">
      <c r="A136" s="33">
        <v>116</v>
      </c>
      <c r="B136" s="84" t="s">
        <v>151</v>
      </c>
      <c r="C136" s="66">
        <v>5635.7</v>
      </c>
      <c r="D136" s="55">
        <f t="shared" si="16"/>
        <v>4960.8999999999996</v>
      </c>
      <c r="E136" s="56">
        <f t="shared" si="17"/>
        <v>4960.8999999999996</v>
      </c>
      <c r="F136" s="57">
        <f t="shared" si="18"/>
        <v>0</v>
      </c>
      <c r="G136" s="71"/>
      <c r="H136" s="59"/>
      <c r="I136" s="62">
        <f t="shared" si="19"/>
        <v>0</v>
      </c>
      <c r="J136" s="59"/>
      <c r="K136" s="59"/>
      <c r="L136" s="62">
        <f t="shared" si="20"/>
        <v>0</v>
      </c>
      <c r="M136" s="59"/>
      <c r="N136" s="59"/>
      <c r="O136" s="62">
        <f t="shared" si="21"/>
        <v>0</v>
      </c>
      <c r="P136" s="59">
        <v>4960.8999999999996</v>
      </c>
      <c r="Q136" s="59">
        <v>4960.8999999999996</v>
      </c>
      <c r="R136" s="62">
        <f t="shared" si="22"/>
        <v>0</v>
      </c>
      <c r="S136" s="59"/>
      <c r="T136" s="59"/>
      <c r="U136" s="64">
        <f t="shared" si="23"/>
        <v>0</v>
      </c>
      <c r="V136" s="55">
        <f t="shared" si="24"/>
        <v>4960.8999999999996</v>
      </c>
      <c r="W136" s="56">
        <f t="shared" si="25"/>
        <v>4881.8</v>
      </c>
      <c r="X136" s="57">
        <f t="shared" si="26"/>
        <v>79.099999999999454</v>
      </c>
      <c r="Y136" s="76">
        <v>4456.2</v>
      </c>
      <c r="Z136" s="59">
        <v>4456.2</v>
      </c>
      <c r="AA136" s="56">
        <f t="shared" si="27"/>
        <v>0</v>
      </c>
      <c r="AB136" s="59">
        <v>504.69999999999982</v>
      </c>
      <c r="AC136" s="59">
        <v>425.6</v>
      </c>
      <c r="AD136" s="56">
        <f t="shared" si="28"/>
        <v>79.099999999999795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27">
      <c r="A137" s="33">
        <v>117</v>
      </c>
      <c r="B137" s="84" t="s">
        <v>152</v>
      </c>
      <c r="C137" s="66">
        <v>0</v>
      </c>
      <c r="D137" s="55">
        <f t="shared" si="16"/>
        <v>28794.9</v>
      </c>
      <c r="E137" s="56">
        <f t="shared" si="17"/>
        <v>28794.9</v>
      </c>
      <c r="F137" s="57">
        <f t="shared" si="18"/>
        <v>0</v>
      </c>
      <c r="G137" s="71"/>
      <c r="H137" s="59"/>
      <c r="I137" s="62">
        <f t="shared" si="19"/>
        <v>0</v>
      </c>
      <c r="J137" s="59"/>
      <c r="K137" s="59"/>
      <c r="L137" s="62">
        <f t="shared" si="20"/>
        <v>0</v>
      </c>
      <c r="M137" s="59"/>
      <c r="N137" s="59"/>
      <c r="O137" s="62">
        <f t="shared" si="21"/>
        <v>0</v>
      </c>
      <c r="P137" s="59">
        <v>28794.9</v>
      </c>
      <c r="Q137" s="59">
        <v>28794.9</v>
      </c>
      <c r="R137" s="62">
        <f t="shared" si="22"/>
        <v>0</v>
      </c>
      <c r="S137" s="59"/>
      <c r="T137" s="59"/>
      <c r="U137" s="64">
        <f t="shared" si="23"/>
        <v>0</v>
      </c>
      <c r="V137" s="55">
        <f t="shared" si="24"/>
        <v>28794.9</v>
      </c>
      <c r="W137" s="56">
        <f t="shared" si="25"/>
        <v>28794.9</v>
      </c>
      <c r="X137" s="57">
        <f t="shared" si="26"/>
        <v>0</v>
      </c>
      <c r="Y137" s="76">
        <v>26600</v>
      </c>
      <c r="Z137" s="59">
        <v>26600</v>
      </c>
      <c r="AA137" s="56">
        <f t="shared" si="27"/>
        <v>0</v>
      </c>
      <c r="AB137" s="59">
        <v>2194.9000000000015</v>
      </c>
      <c r="AC137" s="59">
        <v>2194.9000000000015</v>
      </c>
      <c r="AD137" s="56">
        <f t="shared" si="28"/>
        <v>0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27">
      <c r="A138" s="33">
        <v>118</v>
      </c>
      <c r="B138" s="84" t="s">
        <v>153</v>
      </c>
      <c r="C138" s="66">
        <v>14.6</v>
      </c>
      <c r="D138" s="55">
        <f t="shared" si="16"/>
        <v>4854.7</v>
      </c>
      <c r="E138" s="56">
        <f t="shared" si="17"/>
        <v>4854.7</v>
      </c>
      <c r="F138" s="57">
        <f t="shared" si="18"/>
        <v>0</v>
      </c>
      <c r="G138" s="71">
        <v>4854.7</v>
      </c>
      <c r="H138" s="71">
        <v>4854.7</v>
      </c>
      <c r="I138" s="62">
        <f t="shared" si="19"/>
        <v>0</v>
      </c>
      <c r="J138" s="59"/>
      <c r="K138" s="59"/>
      <c r="L138" s="62">
        <f t="shared" si="20"/>
        <v>0</v>
      </c>
      <c r="M138" s="59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4854.7</v>
      </c>
      <c r="W138" s="56">
        <f t="shared" si="25"/>
        <v>4628.7999999999993</v>
      </c>
      <c r="X138" s="57">
        <f t="shared" si="26"/>
        <v>225.90000000000055</v>
      </c>
      <c r="Y138" s="76">
        <v>4178.8999999999996</v>
      </c>
      <c r="Z138" s="76">
        <v>4178.8999999999996</v>
      </c>
      <c r="AA138" s="56">
        <f t="shared" si="27"/>
        <v>0</v>
      </c>
      <c r="AB138" s="59">
        <v>675.8</v>
      </c>
      <c r="AC138" s="59">
        <v>449.9</v>
      </c>
      <c r="AD138" s="56">
        <f t="shared" si="28"/>
        <v>225.89999999999998</v>
      </c>
      <c r="AE138" s="59"/>
      <c r="AF138" s="59"/>
      <c r="AG138" s="56">
        <f t="shared" si="29"/>
        <v>0</v>
      </c>
      <c r="AH138" s="59"/>
      <c r="AI138" s="59"/>
      <c r="AJ138" s="57">
        <f t="shared" si="30"/>
        <v>0</v>
      </c>
    </row>
    <row r="139" spans="1:36" ht="27">
      <c r="A139" s="33">
        <v>119</v>
      </c>
      <c r="B139" s="84" t="s">
        <v>154</v>
      </c>
      <c r="C139" s="66">
        <v>411.4</v>
      </c>
      <c r="D139" s="55">
        <f t="shared" si="16"/>
        <v>7457.2</v>
      </c>
      <c r="E139" s="56">
        <f t="shared" si="17"/>
        <v>7457.2</v>
      </c>
      <c r="F139" s="57">
        <f t="shared" si="18"/>
        <v>0</v>
      </c>
      <c r="G139" s="71">
        <v>7457.2</v>
      </c>
      <c r="H139" s="71">
        <v>7457.2</v>
      </c>
      <c r="I139" s="62">
        <f t="shared" si="19"/>
        <v>0</v>
      </c>
      <c r="J139" s="59"/>
      <c r="K139" s="59"/>
      <c r="L139" s="62">
        <f t="shared" si="20"/>
        <v>0</v>
      </c>
      <c r="M139" s="59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7457.2</v>
      </c>
      <c r="W139" s="56">
        <f t="shared" si="25"/>
        <v>6716.2</v>
      </c>
      <c r="X139" s="57">
        <f t="shared" si="26"/>
        <v>741</v>
      </c>
      <c r="Y139" s="76">
        <v>5034.3999999999996</v>
      </c>
      <c r="Z139" s="76">
        <v>5034.3999999999996</v>
      </c>
      <c r="AA139" s="56">
        <f t="shared" si="27"/>
        <v>0</v>
      </c>
      <c r="AB139" s="59">
        <v>2422.8000000000002</v>
      </c>
      <c r="AC139" s="59">
        <v>1681.8</v>
      </c>
      <c r="AD139" s="56">
        <f t="shared" si="28"/>
        <v>741.00000000000023</v>
      </c>
      <c r="AE139" s="59"/>
      <c r="AF139" s="59"/>
      <c r="AG139" s="56">
        <f t="shared" si="29"/>
        <v>0</v>
      </c>
      <c r="AH139" s="59"/>
      <c r="AI139" s="59"/>
      <c r="AJ139" s="57">
        <f t="shared" si="30"/>
        <v>0</v>
      </c>
    </row>
    <row r="140" spans="1:36" ht="27">
      <c r="A140" s="33">
        <v>120</v>
      </c>
      <c r="B140" s="84" t="s">
        <v>155</v>
      </c>
      <c r="C140" s="66">
        <v>269</v>
      </c>
      <c r="D140" s="55">
        <f t="shared" si="16"/>
        <v>6434.1</v>
      </c>
      <c r="E140" s="56">
        <f t="shared" si="17"/>
        <v>6434.1</v>
      </c>
      <c r="F140" s="57">
        <f t="shared" si="18"/>
        <v>0</v>
      </c>
      <c r="G140" s="71">
        <v>6434.1</v>
      </c>
      <c r="H140" s="71">
        <v>6434.1</v>
      </c>
      <c r="I140" s="62">
        <f t="shared" si="19"/>
        <v>0</v>
      </c>
      <c r="J140" s="59"/>
      <c r="K140" s="59"/>
      <c r="L140" s="62">
        <f t="shared" si="20"/>
        <v>0</v>
      </c>
      <c r="M140" s="59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6434.0999999999995</v>
      </c>
      <c r="W140" s="56">
        <f t="shared" si="25"/>
        <v>6434.0999999999995</v>
      </c>
      <c r="X140" s="57">
        <f t="shared" si="26"/>
        <v>0</v>
      </c>
      <c r="Y140" s="76">
        <v>5733.4</v>
      </c>
      <c r="Z140" s="76">
        <v>5733.4</v>
      </c>
      <c r="AA140" s="56">
        <f t="shared" si="27"/>
        <v>0</v>
      </c>
      <c r="AB140" s="59">
        <v>700.7</v>
      </c>
      <c r="AC140" s="59">
        <v>700.7</v>
      </c>
      <c r="AD140" s="56">
        <f t="shared" si="28"/>
        <v>0</v>
      </c>
      <c r="AE140" s="59"/>
      <c r="AF140" s="59"/>
      <c r="AG140" s="56">
        <f t="shared" si="29"/>
        <v>0</v>
      </c>
      <c r="AH140" s="59"/>
      <c r="AI140" s="59"/>
      <c r="AJ140" s="57">
        <f t="shared" si="30"/>
        <v>0</v>
      </c>
    </row>
    <row r="141" spans="1:36" ht="27">
      <c r="A141" s="33">
        <v>121</v>
      </c>
      <c r="B141" s="84" t="s">
        <v>156</v>
      </c>
      <c r="C141" s="66">
        <v>205.5</v>
      </c>
      <c r="D141" s="55">
        <f t="shared" si="16"/>
        <v>8391.7999999999993</v>
      </c>
      <c r="E141" s="56">
        <f t="shared" si="17"/>
        <v>8391.7999999999993</v>
      </c>
      <c r="F141" s="57">
        <f t="shared" si="18"/>
        <v>0</v>
      </c>
      <c r="G141" s="71">
        <v>8391.7999999999993</v>
      </c>
      <c r="H141" s="71">
        <v>8391.7999999999993</v>
      </c>
      <c r="I141" s="62">
        <f t="shared" si="19"/>
        <v>0</v>
      </c>
      <c r="J141" s="59"/>
      <c r="K141" s="59"/>
      <c r="L141" s="62">
        <f t="shared" si="20"/>
        <v>0</v>
      </c>
      <c r="M141" s="59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8391.7999999999993</v>
      </c>
      <c r="W141" s="56">
        <f t="shared" si="25"/>
        <v>8391.7999999999993</v>
      </c>
      <c r="X141" s="57">
        <f t="shared" si="26"/>
        <v>0</v>
      </c>
      <c r="Y141" s="76">
        <v>7100.5</v>
      </c>
      <c r="Z141" s="76">
        <v>7100.5</v>
      </c>
      <c r="AA141" s="56">
        <f t="shared" si="27"/>
        <v>0</v>
      </c>
      <c r="AB141" s="59">
        <v>1291.3</v>
      </c>
      <c r="AC141" s="59">
        <v>1291.3</v>
      </c>
      <c r="AD141" s="56">
        <f t="shared" si="28"/>
        <v>0</v>
      </c>
      <c r="AE141" s="59"/>
      <c r="AF141" s="59"/>
      <c r="AG141" s="56">
        <f t="shared" si="29"/>
        <v>0</v>
      </c>
      <c r="AH141" s="59"/>
      <c r="AI141" s="59"/>
      <c r="AJ141" s="57">
        <f t="shared" si="30"/>
        <v>0</v>
      </c>
    </row>
    <row r="142" spans="1:36" ht="40.5">
      <c r="A142" s="33">
        <v>122</v>
      </c>
      <c r="B142" s="84" t="s">
        <v>157</v>
      </c>
      <c r="C142" s="66">
        <v>58.9</v>
      </c>
      <c r="D142" s="55">
        <f t="shared" si="16"/>
        <v>11100.6</v>
      </c>
      <c r="E142" s="56">
        <f t="shared" si="17"/>
        <v>11100.6</v>
      </c>
      <c r="F142" s="57">
        <f t="shared" si="18"/>
        <v>0</v>
      </c>
      <c r="G142" s="71">
        <v>11100.6</v>
      </c>
      <c r="H142" s="71">
        <v>11100.6</v>
      </c>
      <c r="I142" s="62">
        <f t="shared" si="19"/>
        <v>0</v>
      </c>
      <c r="J142" s="59"/>
      <c r="K142" s="59"/>
      <c r="L142" s="62">
        <f t="shared" si="20"/>
        <v>0</v>
      </c>
      <c r="M142" s="59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11100.6</v>
      </c>
      <c r="W142" s="56">
        <f t="shared" si="25"/>
        <v>11079.400000000001</v>
      </c>
      <c r="X142" s="57">
        <f t="shared" si="26"/>
        <v>21.199999999998909</v>
      </c>
      <c r="Y142" s="76">
        <v>10341.700000000001</v>
      </c>
      <c r="Z142" s="76">
        <v>10341.700000000001</v>
      </c>
      <c r="AA142" s="56">
        <f t="shared" si="27"/>
        <v>0</v>
      </c>
      <c r="AB142" s="59">
        <v>758.9</v>
      </c>
      <c r="AC142" s="59">
        <v>737.7</v>
      </c>
      <c r="AD142" s="56">
        <f t="shared" si="28"/>
        <v>21.199999999999932</v>
      </c>
      <c r="AE142" s="59"/>
      <c r="AF142" s="59"/>
      <c r="AG142" s="56">
        <f t="shared" si="29"/>
        <v>0</v>
      </c>
      <c r="AH142" s="59"/>
      <c r="AI142" s="59"/>
      <c r="AJ142" s="57">
        <f t="shared" si="30"/>
        <v>0</v>
      </c>
    </row>
    <row r="143" spans="1:36" ht="40.5">
      <c r="A143" s="33">
        <v>123</v>
      </c>
      <c r="B143" s="84" t="s">
        <v>158</v>
      </c>
      <c r="C143" s="66">
        <v>353.9</v>
      </c>
      <c r="D143" s="55">
        <f t="shared" si="16"/>
        <v>9226.7000000000007</v>
      </c>
      <c r="E143" s="56">
        <f t="shared" si="17"/>
        <v>9226.7000000000007</v>
      </c>
      <c r="F143" s="57">
        <f t="shared" si="18"/>
        <v>0</v>
      </c>
      <c r="G143" s="71">
        <v>9226.7000000000007</v>
      </c>
      <c r="H143" s="71">
        <v>9226.7000000000007</v>
      </c>
      <c r="I143" s="62">
        <f t="shared" si="19"/>
        <v>0</v>
      </c>
      <c r="J143" s="59"/>
      <c r="K143" s="59"/>
      <c r="L143" s="62">
        <f t="shared" si="20"/>
        <v>0</v>
      </c>
      <c r="M143" s="59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9226.6999999999989</v>
      </c>
      <c r="W143" s="56">
        <f t="shared" si="25"/>
        <v>9226.6999999999989</v>
      </c>
      <c r="X143" s="57">
        <f t="shared" si="26"/>
        <v>0</v>
      </c>
      <c r="Y143" s="76">
        <v>8556.7999999999993</v>
      </c>
      <c r="Z143" s="76">
        <v>8556.7999999999993</v>
      </c>
      <c r="AA143" s="56">
        <f t="shared" si="27"/>
        <v>0</v>
      </c>
      <c r="AB143" s="59">
        <v>669.9</v>
      </c>
      <c r="AC143" s="59">
        <v>669.9</v>
      </c>
      <c r="AD143" s="56">
        <f t="shared" si="28"/>
        <v>0</v>
      </c>
      <c r="AE143" s="59"/>
      <c r="AF143" s="59"/>
      <c r="AG143" s="56">
        <f t="shared" si="29"/>
        <v>0</v>
      </c>
      <c r="AH143" s="59"/>
      <c r="AI143" s="59"/>
      <c r="AJ143" s="57">
        <f t="shared" si="30"/>
        <v>0</v>
      </c>
    </row>
    <row r="144" spans="1:36" ht="27">
      <c r="A144" s="33">
        <v>124</v>
      </c>
      <c r="B144" s="84" t="s">
        <v>159</v>
      </c>
      <c r="C144" s="66">
        <v>26.3</v>
      </c>
      <c r="D144" s="55">
        <f t="shared" si="16"/>
        <v>5773.7</v>
      </c>
      <c r="E144" s="56">
        <f t="shared" si="17"/>
        <v>5773.7</v>
      </c>
      <c r="F144" s="57">
        <f t="shared" si="18"/>
        <v>0</v>
      </c>
      <c r="G144" s="71">
        <v>5773.7</v>
      </c>
      <c r="H144" s="71">
        <v>5773.7</v>
      </c>
      <c r="I144" s="62">
        <f t="shared" si="19"/>
        <v>0</v>
      </c>
      <c r="J144" s="59"/>
      <c r="K144" s="59"/>
      <c r="L144" s="62">
        <f t="shared" si="20"/>
        <v>0</v>
      </c>
      <c r="M144" s="59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5773.7</v>
      </c>
      <c r="W144" s="56">
        <f t="shared" si="25"/>
        <v>5756.6</v>
      </c>
      <c r="X144" s="57">
        <f t="shared" si="26"/>
        <v>17.099999999999454</v>
      </c>
      <c r="Y144" s="76">
        <v>5044.5</v>
      </c>
      <c r="Z144" s="76">
        <v>5044.5</v>
      </c>
      <c r="AA144" s="56">
        <f t="shared" si="27"/>
        <v>0</v>
      </c>
      <c r="AB144" s="59">
        <v>729.2</v>
      </c>
      <c r="AC144" s="59">
        <v>712.1</v>
      </c>
      <c r="AD144" s="56">
        <f t="shared" si="28"/>
        <v>17.100000000000023</v>
      </c>
      <c r="AE144" s="59"/>
      <c r="AF144" s="59"/>
      <c r="AG144" s="56">
        <f t="shared" si="29"/>
        <v>0</v>
      </c>
      <c r="AH144" s="59"/>
      <c r="AI144" s="59"/>
      <c r="AJ144" s="57">
        <f t="shared" si="30"/>
        <v>0</v>
      </c>
    </row>
    <row r="145" spans="1:36" ht="27">
      <c r="A145" s="33">
        <v>125</v>
      </c>
      <c r="B145" s="84" t="s">
        <v>160</v>
      </c>
      <c r="C145" s="66">
        <v>18</v>
      </c>
      <c r="D145" s="55">
        <f t="shared" si="16"/>
        <v>9618</v>
      </c>
      <c r="E145" s="56">
        <f t="shared" si="17"/>
        <v>9618</v>
      </c>
      <c r="F145" s="57">
        <f t="shared" si="18"/>
        <v>0</v>
      </c>
      <c r="G145" s="71">
        <v>9618</v>
      </c>
      <c r="H145" s="71">
        <v>9618</v>
      </c>
      <c r="I145" s="62">
        <f t="shared" si="19"/>
        <v>0</v>
      </c>
      <c r="J145" s="59"/>
      <c r="K145" s="59"/>
      <c r="L145" s="62">
        <f t="shared" si="20"/>
        <v>0</v>
      </c>
      <c r="M145" s="59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9618</v>
      </c>
      <c r="W145" s="56">
        <f t="shared" si="25"/>
        <v>9014</v>
      </c>
      <c r="X145" s="57">
        <f t="shared" si="26"/>
        <v>604</v>
      </c>
      <c r="Y145" s="76">
        <v>7939</v>
      </c>
      <c r="Z145" s="76">
        <v>7939</v>
      </c>
      <c r="AA145" s="56">
        <f t="shared" si="27"/>
        <v>0</v>
      </c>
      <c r="AB145" s="59">
        <v>1679</v>
      </c>
      <c r="AC145" s="59">
        <v>1075</v>
      </c>
      <c r="AD145" s="56">
        <f t="shared" si="28"/>
        <v>604</v>
      </c>
      <c r="AE145" s="59"/>
      <c r="AF145" s="59"/>
      <c r="AG145" s="56">
        <f t="shared" si="29"/>
        <v>0</v>
      </c>
      <c r="AH145" s="59"/>
      <c r="AI145" s="59"/>
      <c r="AJ145" s="57">
        <f t="shared" si="30"/>
        <v>0</v>
      </c>
    </row>
    <row r="146" spans="1:36" ht="40.5">
      <c r="A146" s="33">
        <v>126</v>
      </c>
      <c r="B146" s="84" t="s">
        <v>161</v>
      </c>
      <c r="C146" s="66">
        <v>3</v>
      </c>
      <c r="D146" s="55">
        <f t="shared" si="16"/>
        <v>9070</v>
      </c>
      <c r="E146" s="56">
        <f t="shared" si="17"/>
        <v>9070</v>
      </c>
      <c r="F146" s="57">
        <f t="shared" si="18"/>
        <v>0</v>
      </c>
      <c r="G146" s="71">
        <v>9070</v>
      </c>
      <c r="H146" s="71">
        <v>9070</v>
      </c>
      <c r="I146" s="62">
        <f t="shared" si="19"/>
        <v>0</v>
      </c>
      <c r="J146" s="59"/>
      <c r="K146" s="59"/>
      <c r="L146" s="62">
        <f t="shared" si="20"/>
        <v>0</v>
      </c>
      <c r="M146" s="59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9070</v>
      </c>
      <c r="W146" s="56">
        <f t="shared" si="25"/>
        <v>8257</v>
      </c>
      <c r="X146" s="57">
        <f t="shared" si="26"/>
        <v>813</v>
      </c>
      <c r="Y146" s="76">
        <v>7467</v>
      </c>
      <c r="Z146" s="59">
        <v>7467</v>
      </c>
      <c r="AA146" s="56">
        <f t="shared" si="27"/>
        <v>0</v>
      </c>
      <c r="AB146" s="59">
        <v>1603</v>
      </c>
      <c r="AC146" s="59">
        <v>790</v>
      </c>
      <c r="AD146" s="56">
        <f t="shared" si="28"/>
        <v>813</v>
      </c>
      <c r="AE146" s="59"/>
      <c r="AF146" s="59"/>
      <c r="AG146" s="56">
        <f t="shared" si="29"/>
        <v>0</v>
      </c>
      <c r="AH146" s="59"/>
      <c r="AI146" s="59"/>
      <c r="AJ146" s="57">
        <f t="shared" si="30"/>
        <v>0</v>
      </c>
    </row>
    <row r="147" spans="1:36" ht="40.5">
      <c r="A147" s="33">
        <v>127</v>
      </c>
      <c r="B147" s="84" t="s">
        <v>162</v>
      </c>
      <c r="C147" s="66">
        <v>52</v>
      </c>
      <c r="D147" s="55">
        <f t="shared" si="16"/>
        <v>10305</v>
      </c>
      <c r="E147" s="56">
        <f t="shared" si="17"/>
        <v>10305</v>
      </c>
      <c r="F147" s="57">
        <f t="shared" si="18"/>
        <v>0</v>
      </c>
      <c r="G147" s="71">
        <v>10305</v>
      </c>
      <c r="H147" s="71">
        <v>10305</v>
      </c>
      <c r="I147" s="62">
        <f t="shared" si="19"/>
        <v>0</v>
      </c>
      <c r="J147" s="59"/>
      <c r="K147" s="59"/>
      <c r="L147" s="62">
        <f t="shared" si="20"/>
        <v>0</v>
      </c>
      <c r="M147" s="59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10305</v>
      </c>
      <c r="W147" s="56">
        <f t="shared" si="25"/>
        <v>9676</v>
      </c>
      <c r="X147" s="57">
        <f t="shared" si="26"/>
        <v>629</v>
      </c>
      <c r="Y147" s="76">
        <v>7837</v>
      </c>
      <c r="Z147" s="76">
        <v>7837</v>
      </c>
      <c r="AA147" s="56">
        <f t="shared" si="27"/>
        <v>0</v>
      </c>
      <c r="AB147" s="59">
        <v>2468</v>
      </c>
      <c r="AC147" s="59">
        <v>1839</v>
      </c>
      <c r="AD147" s="56">
        <f t="shared" si="28"/>
        <v>629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>
      <c r="A148" s="33">
        <v>128</v>
      </c>
      <c r="B148" s="67" t="s">
        <v>35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71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6"/>
      <c r="Z148" s="59"/>
      <c r="AA148" s="56">
        <f t="shared" si="27"/>
        <v>0</v>
      </c>
      <c r="AB148" s="59"/>
      <c r="AC148" s="85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7" t="s">
        <v>35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71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6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7" t="s">
        <v>35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71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6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7" t="s">
        <v>35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71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6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7" t="s">
        <v>35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71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6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7" t="s">
        <v>35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71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6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7" t="s">
        <v>35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71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6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7" t="s">
        <v>35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71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6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7" t="s">
        <v>35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71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6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7" t="s">
        <v>35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71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6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7" t="s">
        <v>35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71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6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7" t="s">
        <v>35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71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6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7" t="s">
        <v>35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71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6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7" t="s">
        <v>35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71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6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7" t="s">
        <v>35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71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6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7" t="s">
        <v>35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71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6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7" t="s">
        <v>35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71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6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7" t="s">
        <v>35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71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6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7" t="s">
        <v>35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71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6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7" t="s">
        <v>35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71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6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7" t="s">
        <v>35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1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6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7" t="s">
        <v>35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1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6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7" t="s">
        <v>35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1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6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7" t="s">
        <v>35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1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6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7" t="s">
        <v>35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1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6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7" t="s">
        <v>35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1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6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7" t="s">
        <v>35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1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6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7" t="s">
        <v>35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1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6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7" t="s">
        <v>35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1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6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7" t="s">
        <v>35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1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6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7" t="s">
        <v>35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1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6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7" t="s">
        <v>35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1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6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7" t="s">
        <v>35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1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6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7" t="s">
        <v>35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1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6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7" t="s">
        <v>35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1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6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7" t="s">
        <v>35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1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6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7" t="s">
        <v>35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1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6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7" t="s">
        <v>35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1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6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7" t="s">
        <v>35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1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6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7" t="s">
        <v>35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1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6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7" t="s">
        <v>35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6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7" t="s">
        <v>35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6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7" t="s">
        <v>35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6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7" t="s">
        <v>35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6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7" t="s">
        <v>35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6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7" t="s">
        <v>35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6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7" t="s">
        <v>35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6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7" t="s">
        <v>35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6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7" t="s">
        <v>35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6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7" t="s">
        <v>35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6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7" t="s">
        <v>35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6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7" t="s">
        <v>35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6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7" t="s">
        <v>35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6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7" t="s">
        <v>35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6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7" t="s">
        <v>35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6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7" t="s">
        <v>35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6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7" t="s">
        <v>35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6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7" t="s">
        <v>35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6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7" t="s">
        <v>35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6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7" t="s">
        <v>35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6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7" t="s">
        <v>35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6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7" t="s">
        <v>35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6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7" t="s">
        <v>35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6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7" t="s">
        <v>35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6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7" t="s">
        <v>35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6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7" t="s">
        <v>35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6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7" t="s">
        <v>35</v>
      </c>
      <c r="C214" s="66"/>
      <c r="D214" s="55">
        <f t="shared" ref="D214:D250" si="46">SUM(G214+J214+M214+P214+S214)</f>
        <v>0</v>
      </c>
      <c r="E214" s="56">
        <f t="shared" ref="E214:E250" si="47">SUM(H214+K214+N214+Q214+T214)</f>
        <v>0</v>
      </c>
      <c r="F214" s="57">
        <f t="shared" ref="F214:F250" si="48">D214-E214</f>
        <v>0</v>
      </c>
      <c r="G214" s="71"/>
      <c r="H214" s="59"/>
      <c r="I214" s="62">
        <f t="shared" ref="I214:I250" si="49">G214-H214</f>
        <v>0</v>
      </c>
      <c r="J214" s="59"/>
      <c r="K214" s="59"/>
      <c r="L214" s="62">
        <f t="shared" ref="L214:L250" si="50">J214-K214</f>
        <v>0</v>
      </c>
      <c r="M214" s="59"/>
      <c r="N214" s="59"/>
      <c r="O214" s="62">
        <f t="shared" ref="O214:O250" si="51">M214-N214</f>
        <v>0</v>
      </c>
      <c r="P214" s="59"/>
      <c r="Q214" s="59"/>
      <c r="R214" s="62">
        <f t="shared" ref="R214:R250" si="52">P214-Q214</f>
        <v>0</v>
      </c>
      <c r="S214" s="59"/>
      <c r="T214" s="59"/>
      <c r="U214" s="64">
        <f t="shared" ref="U214:U250" si="53">S214-T214</f>
        <v>0</v>
      </c>
      <c r="V214" s="55">
        <f t="shared" ref="V214:V250" si="54">SUM(Y214+AB214+AE214+AH214)</f>
        <v>0</v>
      </c>
      <c r="W214" s="56">
        <f t="shared" ref="W214:W250" si="55">SUM(Z214+AC214+AF214+AI214)</f>
        <v>0</v>
      </c>
      <c r="X214" s="57">
        <f t="shared" ref="X214:X250" si="56">V214-W214</f>
        <v>0</v>
      </c>
      <c r="Y214" s="76"/>
      <c r="Z214" s="59"/>
      <c r="AA214" s="56">
        <f t="shared" ref="AA214:AA250" si="57">Y214-Z214</f>
        <v>0</v>
      </c>
      <c r="AB214" s="59"/>
      <c r="AC214" s="59"/>
      <c r="AD214" s="56">
        <f t="shared" ref="AD214:AD250" si="58">AB214-AC214</f>
        <v>0</v>
      </c>
      <c r="AE214" s="59"/>
      <c r="AF214" s="59"/>
      <c r="AG214" s="56">
        <f t="shared" ref="AG214:AG250" si="59">AE214-AF214</f>
        <v>0</v>
      </c>
      <c r="AH214" s="59"/>
      <c r="AI214" s="59"/>
      <c r="AJ214" s="57">
        <f t="shared" ref="AJ214:AJ250" si="60">AH214-AI214</f>
        <v>0</v>
      </c>
    </row>
    <row r="215" spans="1:36" ht="14.25">
      <c r="A215" s="33">
        <v>195</v>
      </c>
      <c r="B215" s="67" t="s">
        <v>35</v>
      </c>
      <c r="C215" s="66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6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7" t="s">
        <v>35</v>
      </c>
      <c r="C216" s="66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6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7" t="s">
        <v>35</v>
      </c>
      <c r="C217" s="66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6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7" t="s">
        <v>35</v>
      </c>
      <c r="C218" s="66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6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7" t="s">
        <v>35</v>
      </c>
      <c r="C219" s="66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6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7" t="s">
        <v>35</v>
      </c>
      <c r="C220" s="66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6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7" t="s">
        <v>35</v>
      </c>
      <c r="C221" s="66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6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7" t="s">
        <v>35</v>
      </c>
      <c r="C222" s="66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6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7" t="s">
        <v>35</v>
      </c>
      <c r="C223" s="66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6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7" t="s">
        <v>35</v>
      </c>
      <c r="C224" s="66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6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7" t="s">
        <v>35</v>
      </c>
      <c r="C225" s="66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6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7" t="s">
        <v>35</v>
      </c>
      <c r="C226" s="66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6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7" t="s">
        <v>35</v>
      </c>
      <c r="C227" s="66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6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7" t="s">
        <v>35</v>
      </c>
      <c r="C228" s="66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6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7" t="s">
        <v>35</v>
      </c>
      <c r="C229" s="66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6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7" t="s">
        <v>35</v>
      </c>
      <c r="C230" s="66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6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7" t="s">
        <v>35</v>
      </c>
      <c r="C231" s="66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6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7" t="s">
        <v>35</v>
      </c>
      <c r="C232" s="66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6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7" t="s">
        <v>35</v>
      </c>
      <c r="C233" s="66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6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7" t="s">
        <v>35</v>
      </c>
      <c r="C234" s="66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6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7" t="s">
        <v>35</v>
      </c>
      <c r="C235" s="66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6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7" t="s">
        <v>35</v>
      </c>
      <c r="C236" s="66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6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7" t="s">
        <v>35</v>
      </c>
      <c r="C237" s="66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6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7" t="s">
        <v>35</v>
      </c>
      <c r="C238" s="66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6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7" t="s">
        <v>35</v>
      </c>
      <c r="C239" s="66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6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7" t="s">
        <v>35</v>
      </c>
      <c r="C240" s="66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6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40" ht="14.25">
      <c r="A241" s="33">
        <v>221</v>
      </c>
      <c r="B241" s="67" t="s">
        <v>35</v>
      </c>
      <c r="C241" s="66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6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40" ht="14.25">
      <c r="A242" s="33">
        <v>222</v>
      </c>
      <c r="B242" s="67" t="s">
        <v>35</v>
      </c>
      <c r="C242" s="66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6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40" ht="14.25">
      <c r="A243" s="33">
        <v>223</v>
      </c>
      <c r="B243" s="67" t="s">
        <v>35</v>
      </c>
      <c r="C243" s="66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6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40" ht="14.25">
      <c r="A244" s="33">
        <v>224</v>
      </c>
      <c r="B244" s="67" t="s">
        <v>35</v>
      </c>
      <c r="C244" s="66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6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40" ht="14.25">
      <c r="A245" s="33">
        <v>225</v>
      </c>
      <c r="B245" s="67" t="s">
        <v>35</v>
      </c>
      <c r="C245" s="66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6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40" ht="14.25">
      <c r="A246" s="33">
        <v>226</v>
      </c>
      <c r="B246" s="67" t="s">
        <v>35</v>
      </c>
      <c r="C246" s="66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6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40" ht="14.25">
      <c r="A247" s="33">
        <v>227</v>
      </c>
      <c r="B247" s="67" t="s">
        <v>35</v>
      </c>
      <c r="C247" s="66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6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40" ht="14.25">
      <c r="A248" s="33">
        <v>228</v>
      </c>
      <c r="B248" s="67" t="s">
        <v>35</v>
      </c>
      <c r="C248" s="66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6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40" ht="14.25">
      <c r="A249" s="33">
        <v>229</v>
      </c>
      <c r="B249" s="67" t="s">
        <v>35</v>
      </c>
      <c r="C249" s="66"/>
      <c r="D249" s="55">
        <f t="shared" si="46"/>
        <v>0</v>
      </c>
      <c r="E249" s="56">
        <f t="shared" si="47"/>
        <v>0</v>
      </c>
      <c r="F249" s="57">
        <f t="shared" si="48"/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si="54"/>
        <v>0</v>
      </c>
      <c r="W249" s="56">
        <f t="shared" si="55"/>
        <v>0</v>
      </c>
      <c r="X249" s="57">
        <f t="shared" si="56"/>
        <v>0</v>
      </c>
      <c r="Y249" s="76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40" ht="15" thickBot="1">
      <c r="A250" s="16">
        <v>230</v>
      </c>
      <c r="B250" s="68" t="s">
        <v>35</v>
      </c>
      <c r="C250" s="69"/>
      <c r="D250" s="47">
        <f t="shared" si="46"/>
        <v>0</v>
      </c>
      <c r="E250" s="48">
        <f t="shared" si="47"/>
        <v>0</v>
      </c>
      <c r="F250" s="49">
        <f t="shared" si="48"/>
        <v>0</v>
      </c>
      <c r="G250" s="72"/>
      <c r="H250" s="60"/>
      <c r="I250" s="63">
        <f t="shared" si="49"/>
        <v>0</v>
      </c>
      <c r="J250" s="60"/>
      <c r="K250" s="60"/>
      <c r="L250" s="63">
        <f t="shared" si="50"/>
        <v>0</v>
      </c>
      <c r="M250" s="60"/>
      <c r="N250" s="60"/>
      <c r="O250" s="63">
        <f t="shared" si="51"/>
        <v>0</v>
      </c>
      <c r="P250" s="60"/>
      <c r="Q250" s="60"/>
      <c r="R250" s="63">
        <f t="shared" si="52"/>
        <v>0</v>
      </c>
      <c r="S250" s="60"/>
      <c r="T250" s="60"/>
      <c r="U250" s="65">
        <f t="shared" si="53"/>
        <v>0</v>
      </c>
      <c r="V250" s="47">
        <f t="shared" si="54"/>
        <v>0</v>
      </c>
      <c r="W250" s="48">
        <f t="shared" si="55"/>
        <v>0</v>
      </c>
      <c r="X250" s="49">
        <f t="shared" si="56"/>
        <v>0</v>
      </c>
      <c r="Y250" s="77"/>
      <c r="Z250" s="60"/>
      <c r="AA250" s="48">
        <f t="shared" si="57"/>
        <v>0</v>
      </c>
      <c r="AB250" s="60"/>
      <c r="AC250" s="60"/>
      <c r="AD250" s="48">
        <f t="shared" si="58"/>
        <v>0</v>
      </c>
      <c r="AE250" s="60"/>
      <c r="AF250" s="60"/>
      <c r="AG250" s="48">
        <f t="shared" si="59"/>
        <v>0</v>
      </c>
      <c r="AH250" s="60"/>
      <c r="AI250" s="60"/>
      <c r="AJ250" s="49">
        <f t="shared" si="60"/>
        <v>0</v>
      </c>
    </row>
    <row r="251" spans="1:40" ht="17.25" thickBot="1">
      <c r="A251" s="35"/>
      <c r="B251" s="41" t="s">
        <v>30</v>
      </c>
      <c r="C251" s="53">
        <f>SUM(C21:C250)</f>
        <v>187921.3</v>
      </c>
      <c r="D251" s="42">
        <f t="shared" ref="D251:AJ251" si="61">SUM(D21:D250)</f>
        <v>2032982.8928213806</v>
      </c>
      <c r="E251" s="43">
        <f t="shared" si="61"/>
        <v>2032982.8928213806</v>
      </c>
      <c r="F251" s="50">
        <f t="shared" si="61"/>
        <v>0</v>
      </c>
      <c r="G251" s="42">
        <f t="shared" si="61"/>
        <v>82231.8</v>
      </c>
      <c r="H251" s="43">
        <f t="shared" si="61"/>
        <v>82231.8</v>
      </c>
      <c r="I251" s="43">
        <f t="shared" si="61"/>
        <v>0</v>
      </c>
      <c r="J251" s="43">
        <f t="shared" si="61"/>
        <v>0</v>
      </c>
      <c r="K251" s="43">
        <f t="shared" si="61"/>
        <v>0</v>
      </c>
      <c r="L251" s="43">
        <f t="shared" si="61"/>
        <v>0</v>
      </c>
      <c r="M251" s="43">
        <f t="shared" si="61"/>
        <v>13419.199999999999</v>
      </c>
      <c r="N251" s="43">
        <f t="shared" si="61"/>
        <v>13419.199999999999</v>
      </c>
      <c r="O251" s="43">
        <f t="shared" si="61"/>
        <v>0</v>
      </c>
      <c r="P251" s="43">
        <f t="shared" si="61"/>
        <v>1937331.8928213806</v>
      </c>
      <c r="Q251" s="43">
        <f t="shared" si="61"/>
        <v>1937331.8928213806</v>
      </c>
      <c r="R251" s="43">
        <f t="shared" si="61"/>
        <v>0</v>
      </c>
      <c r="S251" s="43">
        <f t="shared" si="61"/>
        <v>0</v>
      </c>
      <c r="T251" s="43">
        <f t="shared" si="61"/>
        <v>0</v>
      </c>
      <c r="U251" s="50">
        <f t="shared" si="61"/>
        <v>0</v>
      </c>
      <c r="V251" s="51">
        <f t="shared" si="61"/>
        <v>2032982.8928213806</v>
      </c>
      <c r="W251" s="43">
        <f t="shared" si="61"/>
        <v>1995420.7931267775</v>
      </c>
      <c r="X251" s="50">
        <f t="shared" si="61"/>
        <v>37562.099694602548</v>
      </c>
      <c r="Y251" s="42">
        <f t="shared" si="61"/>
        <v>1801306.9304933334</v>
      </c>
      <c r="Z251" s="43">
        <f t="shared" si="61"/>
        <v>1801306.9304933334</v>
      </c>
      <c r="AA251" s="43">
        <f t="shared" si="61"/>
        <v>0</v>
      </c>
      <c r="AB251" s="43">
        <f t="shared" si="61"/>
        <v>231675.96232804729</v>
      </c>
      <c r="AC251" s="43">
        <f t="shared" si="61"/>
        <v>194113.86263344472</v>
      </c>
      <c r="AD251" s="43">
        <f t="shared" si="61"/>
        <v>37562.099694602548</v>
      </c>
      <c r="AE251" s="43">
        <f t="shared" si="61"/>
        <v>0</v>
      </c>
      <c r="AF251" s="43">
        <f t="shared" si="61"/>
        <v>0</v>
      </c>
      <c r="AG251" s="43">
        <f t="shared" si="61"/>
        <v>0</v>
      </c>
      <c r="AH251" s="43">
        <f t="shared" si="61"/>
        <v>0</v>
      </c>
      <c r="AI251" s="43">
        <f t="shared" si="61"/>
        <v>0</v>
      </c>
      <c r="AJ251" s="50">
        <f t="shared" si="61"/>
        <v>0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2018-07-20T11:42:22Z</dcterms:modified>
</cp:coreProperties>
</file>