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W248"/>
  <c r="V248"/>
  <c r="W247"/>
  <c r="V247"/>
  <c r="W246"/>
  <c r="V246"/>
  <c r="W245"/>
  <c r="V245"/>
  <c r="W244"/>
  <c r="V244"/>
  <c r="W243"/>
  <c r="V243"/>
  <c r="W242"/>
  <c r="V242"/>
  <c r="W241"/>
  <c r="V241"/>
  <c r="W240"/>
  <c r="V240"/>
  <c r="W239"/>
  <c r="V239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F250" s="1"/>
  <c r="E249"/>
  <c r="D249"/>
  <c r="F249" s="1"/>
  <c r="E248"/>
  <c r="D248"/>
  <c r="F248" s="1"/>
  <c r="E247"/>
  <c r="D247"/>
  <c r="F247" s="1"/>
  <c r="E246"/>
  <c r="D246"/>
  <c r="F246" s="1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49" l="1"/>
  <c r="X151"/>
  <c r="X153"/>
  <c r="X155"/>
  <c r="X157"/>
  <c r="X159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X184"/>
  <c r="X186"/>
  <c r="X188"/>
  <c r="X190"/>
  <c r="X192"/>
  <c r="X194"/>
  <c r="X196"/>
  <c r="X198"/>
  <c r="X200"/>
  <c r="X202"/>
  <c r="X204"/>
  <c r="X206"/>
  <c r="X208"/>
  <c r="X210"/>
  <c r="X212"/>
  <c r="X214"/>
  <c r="X216"/>
  <c r="X218"/>
  <c r="X220"/>
  <c r="X222"/>
  <c r="X224"/>
  <c r="X226"/>
  <c r="X228"/>
  <c r="X230"/>
  <c r="X232"/>
  <c r="X234"/>
  <c r="X236"/>
  <c r="X238"/>
  <c r="X240"/>
  <c r="X242"/>
  <c r="X244"/>
  <c r="X246"/>
  <c r="X250"/>
  <c r="X148"/>
  <c r="X113"/>
  <c r="X115"/>
  <c r="X117"/>
  <c r="X119"/>
  <c r="X121"/>
  <c r="X123"/>
  <c r="X125"/>
  <c r="X127"/>
  <c r="X129"/>
  <c r="X131"/>
  <c r="X133"/>
  <c r="X135"/>
  <c r="X137"/>
  <c r="X139"/>
  <c r="X141"/>
  <c r="X143"/>
  <c r="X145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47"/>
  <c r="F27"/>
  <c r="F24"/>
  <c r="X161"/>
  <c r="X163"/>
  <c r="X165"/>
  <c r="X167"/>
  <c r="X169"/>
  <c r="X171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9"/>
  <c r="F25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<sst xmlns="http://schemas.openxmlformats.org/spreadsheetml/2006/main" count="300" uniqueCount="166">
  <si>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</si>
  <si>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</si>
  <si>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</si>
  <si>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</si>
  <si>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</si>
  <si>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</si>
  <si>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</si>
  <si>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</si>
  <si>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</si>
  <si>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</si>
  <si>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</si>
  <si>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</si>
  <si>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</si>
  <si>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</si>
  <si>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</si>
  <si>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</si>
  <si>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</si>
  <si>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</si>
  <si>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</si>
  <si>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</si>
  <si>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</si>
  <si>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</si>
  <si>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</si>
  <si>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</si>
  <si>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</si>
  <si>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</si>
  <si>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</si>
  <si>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</si>
  <si>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</si>
  <si>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</si>
  <si>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</si>
  <si>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</si>
  <si>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</si>
  <si>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</si>
  <si>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</si>
  <si>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</si>
  <si>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</si>
  <si>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</si>
  <si>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</si>
  <si>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</si>
  <si>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</si>
  <si>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</si>
  <si>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</si>
  <si>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</si>
  <si>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</si>
  <si>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</si>
  <si>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</si>
  <si>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</si>
  <si>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</si>
  <si>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</si>
  <si>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</si>
  <si>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</si>
  <si>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</si>
  <si>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</si>
  <si>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</si>
  <si>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</si>
  <si>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</si>
  <si>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</si>
  <si>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</si>
  <si>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</si>
  <si>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</si>
  <si>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</si>
  <si>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</si>
  <si>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</si>
  <si>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</si>
  <si>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</si>
  <si>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</si>
  <si>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</si>
  <si>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</si>
  <si>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</si>
  <si>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</si>
  <si>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</si>
  <si>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</si>
  <si>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</si>
  <si>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</si>
  <si>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</si>
  <si>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</si>
  <si>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</si>
  <si>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</si>
  <si>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</si>
  <si>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</si>
  <si>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</si>
  <si>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</si>
  <si>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</si>
  <si>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</si>
  <si>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</si>
  <si>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</si>
  <si>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</si>
  <si>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</si>
  <si>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</si>
  <si>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</si>
  <si>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</si>
  <si>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</si>
  <si>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</si>
  <si>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</si>
  <si>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</si>
  <si>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</si>
  <si>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</si>
  <si>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</si>
  <si>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</si>
  <si>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</si>
  <si>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</si>
  <si>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</si>
  <si>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</si>
  <si>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</si>
  <si>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</si>
  <si>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</si>
  <si>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</si>
  <si>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</si>
  <si>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</si>
  <si>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</si>
  <si>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</si>
  <si>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</si>
  <si>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</si>
  <si>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</si>
  <si>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</si>
  <si>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</si>
  <si>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</si>
  <si>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</si>
  <si>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</si>
  <si>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</si>
  <si>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</si>
  <si>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</si>
  <si>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</si>
  <si>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</si>
  <si>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</si>
  <si>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</si>
  <si>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</si>
  <si>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</si>
  <si>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</si>
  <si>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</si>
  <si>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</si>
  <si>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</si>
  <si>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</si>
  <si>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</si>
  <si>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</si>
  <si>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</si>
  <si>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</si>
  <si>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</si>
  <si>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</si>
  <si>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</si>
  <si>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</si>
  <si>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</si>
  <si>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</si>
  <si>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</si>
  <si>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</si>
  <si>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</si>
  <si>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</si>
  <si>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</si>
  <si>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</si>
  <si>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</si>
  <si>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</si>
  <si>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</si>
  <si>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</si>
  <si>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</si>
  <si>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</si>
  <si>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</si>
  <si>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</si>
  <si>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</si>
  <si>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</si>
  <si>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</si>
  <si>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</si>
  <si>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</si>
  <si>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</si>
  <si>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______ՀՀ Սյունիքի մարզպետարան_____________________________________________  </t>
    </r>
  </si>
  <si>
    <t>__01_ .__01_.2018_թ. -_01_._01. 2019_թ.ժամանակահատվածի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</si>
</sst>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8" xfId="0" applyFont="1" applyBorder="1" applyProtection="1">
      <protection locked="0"/>
    </xf>
    <xf numFmtId="0" fontId="1" fillId="0" borderId="48" xfId="1" applyFont="1" applyBorder="1" applyProtection="1">
      <protection locked="0"/>
    </xf>
    <xf numFmtId="0" fontId="1" fillId="0" borderId="48" xfId="1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vertical="center" wrapText="1"/>
      <protection locked="0"/>
    </xf>
    <xf numFmtId="164" fontId="8" fillId="3" borderId="48" xfId="0" applyNumberFormat="1" applyFont="1" applyFill="1" applyBorder="1" applyAlignment="1" applyProtection="1">
      <alignment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2">
    <cellStyle name="Normal" xfId="0" builtinId="0"/>
    <cellStyle name="Normal_elektroener 08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7" zoomScale="75" zoomScaleNormal="75" workbookViewId="0">
      <pane xSplit="2" ySplit="14" topLeftCell="H248" activePane="bottomRight" state="frozen"/>
      <selection activeCell="A7" sqref="A7"/>
      <selection pane="topRight" activeCell="C7" sqref="C7"/>
      <selection pane="bottomLeft" activeCell="A21" sqref="A21"/>
      <selection pane="bottomRight" activeCell="G142" sqref="G142:H142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0" t="s">
        <v>165</v>
      </c>
      <c r="D11" s="100"/>
      <c r="E11" s="100"/>
      <c r="F11" s="100"/>
      <c r="G11" s="100"/>
      <c r="H11" s="100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1" t="s">
        <v>164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1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8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1" t="s">
        <v>11</v>
      </c>
      <c r="B17" s="103" t="s">
        <v>12</v>
      </c>
      <c r="C17" s="105" t="s">
        <v>13</v>
      </c>
      <c r="D17" s="107" t="s">
        <v>14</v>
      </c>
      <c r="E17" s="108"/>
      <c r="F17" s="109"/>
      <c r="G17" s="87" t="s">
        <v>15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13"/>
      <c r="V17" s="94" t="s">
        <v>16</v>
      </c>
      <c r="W17" s="95"/>
      <c r="X17" s="96"/>
      <c r="Y17" s="87" t="s">
        <v>15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</row>
    <row r="18" spans="1:36" customFormat="1" ht="91.5" customHeight="1" thickBot="1">
      <c r="A18" s="102"/>
      <c r="B18" s="104"/>
      <c r="C18" s="106"/>
      <c r="D18" s="110"/>
      <c r="E18" s="111"/>
      <c r="F18" s="112"/>
      <c r="G18" s="90" t="s">
        <v>17</v>
      </c>
      <c r="H18" s="91"/>
      <c r="I18" s="91"/>
      <c r="J18" s="91" t="s">
        <v>18</v>
      </c>
      <c r="K18" s="91"/>
      <c r="L18" s="91"/>
      <c r="M18" s="91" t="s">
        <v>19</v>
      </c>
      <c r="N18" s="91"/>
      <c r="O18" s="91"/>
      <c r="P18" s="91" t="s">
        <v>20</v>
      </c>
      <c r="Q18" s="91"/>
      <c r="R18" s="91"/>
      <c r="S18" s="91" t="s">
        <v>21</v>
      </c>
      <c r="T18" s="91"/>
      <c r="U18" s="92"/>
      <c r="V18" s="97"/>
      <c r="W18" s="98"/>
      <c r="X18" s="99"/>
      <c r="Y18" s="90" t="s">
        <v>22</v>
      </c>
      <c r="Z18" s="91"/>
      <c r="AA18" s="91"/>
      <c r="AB18" s="91" t="s">
        <v>23</v>
      </c>
      <c r="AC18" s="91"/>
      <c r="AD18" s="91"/>
      <c r="AE18" s="91" t="s">
        <v>24</v>
      </c>
      <c r="AF18" s="91"/>
      <c r="AG18" s="91"/>
      <c r="AH18" s="91" t="s">
        <v>25</v>
      </c>
      <c r="AI18" s="91"/>
      <c r="AJ18" s="93"/>
    </row>
    <row r="19" spans="1:36" customFormat="1" ht="64.5" thickBot="1">
      <c r="A19" s="102"/>
      <c r="B19" s="104"/>
      <c r="C19" s="106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66" t="s">
        <v>37</v>
      </c>
      <c r="C21" s="67">
        <v>3779.9</v>
      </c>
      <c r="D21" s="44">
        <f>SUM(G21+J21+M21+P21+S21)</f>
        <v>82948.09624963002</v>
      </c>
      <c r="E21" s="45">
        <f>SUM(H21+K21+N21+Q21+T21)</f>
        <v>82948.09624963002</v>
      </c>
      <c r="F21" s="46">
        <f>D21-E21</f>
        <v>0</v>
      </c>
      <c r="G21" s="71"/>
      <c r="H21" s="58"/>
      <c r="I21" s="61">
        <f>G21-H21</f>
        <v>0</v>
      </c>
      <c r="J21" s="58"/>
      <c r="K21" s="58"/>
      <c r="L21" s="61">
        <f>J21-K21</f>
        <v>0</v>
      </c>
      <c r="M21" s="58">
        <v>397.9</v>
      </c>
      <c r="N21" s="58">
        <v>397.9</v>
      </c>
      <c r="O21" s="61">
        <f>M21-N21</f>
        <v>0</v>
      </c>
      <c r="P21" s="58">
        <v>82550.196249630026</v>
      </c>
      <c r="Q21" s="58">
        <v>82550.196249630026</v>
      </c>
      <c r="R21" s="61">
        <f>P21-Q21</f>
        <v>0</v>
      </c>
      <c r="S21" s="58"/>
      <c r="T21" s="58"/>
      <c r="U21" s="79">
        <f>S21-T21</f>
        <v>0</v>
      </c>
      <c r="V21" s="44">
        <f>SUM(Y21+AB21+AE21+AH21)</f>
        <v>86727.996249630014</v>
      </c>
      <c r="W21" s="45">
        <f t="shared" ref="W21" si="0">SUM(Z21+AC21+AF21+AI21)</f>
        <v>84734.196249630011</v>
      </c>
      <c r="X21" s="46">
        <f>V21-W21</f>
        <v>1993.8000000000029</v>
      </c>
      <c r="Y21" s="76">
        <v>72276.399999999994</v>
      </c>
      <c r="Z21" s="58">
        <v>72276.399999999994</v>
      </c>
      <c r="AA21" s="45">
        <f>Y21-Z21</f>
        <v>0</v>
      </c>
      <c r="AB21" s="58">
        <v>14451.59624963002</v>
      </c>
      <c r="AC21" s="58">
        <v>12457.796249630017</v>
      </c>
      <c r="AD21" s="45">
        <f>AB21-AC21</f>
        <v>1993.8000000000029</v>
      </c>
      <c r="AE21" s="58"/>
      <c r="AF21" s="58"/>
      <c r="AG21" s="45">
        <f>AE21-AF21</f>
        <v>0</v>
      </c>
      <c r="AH21" s="58"/>
      <c r="AI21" s="58"/>
      <c r="AJ21" s="46">
        <f>AH21-AI21</f>
        <v>0</v>
      </c>
    </row>
    <row r="22" spans="1:36" ht="14.25">
      <c r="A22" s="33">
        <v>2</v>
      </c>
      <c r="B22" s="82" t="s">
        <v>38</v>
      </c>
      <c r="C22" s="67">
        <v>14886.6</v>
      </c>
      <c r="D22" s="55">
        <f t="shared" ref="D22:D85" si="1">SUM(G22+J22+M22+P22+S22)</f>
        <v>130034.02279629509</v>
      </c>
      <c r="E22" s="56">
        <f t="shared" ref="E22:E85" si="2">SUM(H22+K22+N22+Q22+T22)</f>
        <v>130034.02279629509</v>
      </c>
      <c r="F22" s="57">
        <f t="shared" ref="F22:F85" si="3">D22-E22</f>
        <v>0</v>
      </c>
      <c r="G22" s="72"/>
      <c r="H22" s="59"/>
      <c r="I22" s="62">
        <f t="shared" ref="I22:I85" si="4">G22-H22</f>
        <v>0</v>
      </c>
      <c r="J22" s="59"/>
      <c r="K22" s="59"/>
      <c r="L22" s="62">
        <f t="shared" ref="L22:L85" si="5">J22-K22</f>
        <v>0</v>
      </c>
      <c r="M22" s="59">
        <v>351.3</v>
      </c>
      <c r="N22" s="59">
        <v>351.3</v>
      </c>
      <c r="O22" s="62">
        <f t="shared" ref="O22:O85" si="6">M22-N22</f>
        <v>0</v>
      </c>
      <c r="P22" s="59">
        <v>129682.72279629509</v>
      </c>
      <c r="Q22" s="59">
        <v>129682.72279629509</v>
      </c>
      <c r="R22" s="62">
        <f t="shared" ref="R22:R85" si="7">P22-Q22</f>
        <v>0</v>
      </c>
      <c r="S22" s="59"/>
      <c r="T22" s="59"/>
      <c r="U22" s="64">
        <f t="shared" ref="U22:U85" si="8">S22-T22</f>
        <v>0</v>
      </c>
      <c r="V22" s="55">
        <f t="shared" ref="V22:V85" si="9">SUM(Y22+AB22+AE22+AH22)</f>
        <v>144920.62279629509</v>
      </c>
      <c r="W22" s="56">
        <f t="shared" ref="W22:W85" si="10">SUM(Z22+AC22+AF22+AI22)</f>
        <v>132865.42279629508</v>
      </c>
      <c r="X22" s="57">
        <f t="shared" ref="X22:X85" si="11">V22-W22</f>
        <v>12055.200000000012</v>
      </c>
      <c r="Y22" s="77">
        <v>116938</v>
      </c>
      <c r="Z22" s="59">
        <v>116938</v>
      </c>
      <c r="AA22" s="56">
        <f t="shared" ref="AA22:AA85" si="12">Y22-Z22</f>
        <v>0</v>
      </c>
      <c r="AB22" s="59">
        <v>27982.622796295094</v>
      </c>
      <c r="AC22" s="59">
        <v>15927.422796295083</v>
      </c>
      <c r="AD22" s="56">
        <f t="shared" ref="AD22:AD85" si="13">AB22-AC22</f>
        <v>12055.200000000012</v>
      </c>
      <c r="AE22" s="59"/>
      <c r="AF22" s="59"/>
      <c r="AG22" s="56">
        <f t="shared" ref="AG22:AG85" si="14">AE22-AF22</f>
        <v>0</v>
      </c>
      <c r="AH22" s="59"/>
      <c r="AI22" s="59"/>
      <c r="AJ22" s="57">
        <f t="shared" ref="AJ22:AJ85" si="15">AH22-AI22</f>
        <v>0</v>
      </c>
    </row>
    <row r="23" spans="1:36" ht="14.25">
      <c r="A23" s="33">
        <v>3</v>
      </c>
      <c r="B23" s="82" t="s">
        <v>39</v>
      </c>
      <c r="C23" s="67">
        <v>292</v>
      </c>
      <c r="D23" s="55">
        <f t="shared" si="1"/>
        <v>25169.276230000003</v>
      </c>
      <c r="E23" s="56">
        <f t="shared" si="2"/>
        <v>25169.276230000003</v>
      </c>
      <c r="F23" s="57">
        <f t="shared" si="3"/>
        <v>0</v>
      </c>
      <c r="G23" s="72"/>
      <c r="H23" s="59"/>
      <c r="I23" s="62">
        <f t="shared" si="4"/>
        <v>0</v>
      </c>
      <c r="J23" s="59"/>
      <c r="K23" s="59"/>
      <c r="L23" s="62">
        <f t="shared" si="5"/>
        <v>0</v>
      </c>
      <c r="M23" s="59"/>
      <c r="N23" s="59"/>
      <c r="O23" s="62">
        <f t="shared" si="6"/>
        <v>0</v>
      </c>
      <c r="P23" s="59">
        <v>25169.276230000003</v>
      </c>
      <c r="Q23" s="59">
        <v>25169.276230000003</v>
      </c>
      <c r="R23" s="62">
        <f t="shared" si="7"/>
        <v>0</v>
      </c>
      <c r="S23" s="59"/>
      <c r="T23" s="59"/>
      <c r="U23" s="64">
        <f t="shared" si="8"/>
        <v>0</v>
      </c>
      <c r="V23" s="55">
        <f t="shared" si="9"/>
        <v>25461.276230000003</v>
      </c>
      <c r="W23" s="56">
        <f t="shared" si="10"/>
        <v>25324.176230000005</v>
      </c>
      <c r="X23" s="57">
        <f t="shared" si="11"/>
        <v>137.09999999999854</v>
      </c>
      <c r="Y23" s="77">
        <v>23856.6</v>
      </c>
      <c r="Z23" s="77">
        <v>23856.6</v>
      </c>
      <c r="AA23" s="56">
        <f t="shared" si="12"/>
        <v>0</v>
      </c>
      <c r="AB23" s="59">
        <v>1604.6762300000046</v>
      </c>
      <c r="AC23" s="59">
        <v>1467.576230000006</v>
      </c>
      <c r="AD23" s="56">
        <f t="shared" si="13"/>
        <v>137.09999999999854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4.25">
      <c r="A24" s="33">
        <v>4</v>
      </c>
      <c r="B24" s="82" t="s">
        <v>40</v>
      </c>
      <c r="C24" s="67">
        <v>2659.7</v>
      </c>
      <c r="D24" s="55">
        <f t="shared" si="1"/>
        <v>89311.760253550048</v>
      </c>
      <c r="E24" s="56">
        <f t="shared" si="2"/>
        <v>89311.760253550048</v>
      </c>
      <c r="F24" s="57">
        <f t="shared" si="3"/>
        <v>0</v>
      </c>
      <c r="G24" s="72"/>
      <c r="H24" s="59"/>
      <c r="I24" s="62">
        <f t="shared" si="4"/>
        <v>0</v>
      </c>
      <c r="J24" s="59"/>
      <c r="K24" s="59"/>
      <c r="L24" s="62">
        <f t="shared" si="5"/>
        <v>0</v>
      </c>
      <c r="M24" s="59">
        <v>257.8</v>
      </c>
      <c r="N24" s="59">
        <v>257.8</v>
      </c>
      <c r="O24" s="62">
        <f t="shared" si="6"/>
        <v>0</v>
      </c>
      <c r="P24" s="59">
        <v>89053.960253550045</v>
      </c>
      <c r="Q24" s="59">
        <v>89053.960253550045</v>
      </c>
      <c r="R24" s="62">
        <f t="shared" si="7"/>
        <v>0</v>
      </c>
      <c r="S24" s="59"/>
      <c r="T24" s="59"/>
      <c r="U24" s="64">
        <f t="shared" si="8"/>
        <v>0</v>
      </c>
      <c r="V24" s="55">
        <f t="shared" si="9"/>
        <v>91971.460253550045</v>
      </c>
      <c r="W24" s="56">
        <f t="shared" si="10"/>
        <v>90654.260253550048</v>
      </c>
      <c r="X24" s="57">
        <f t="shared" si="11"/>
        <v>1317.1999999999971</v>
      </c>
      <c r="Y24" s="77">
        <v>77701.899999999994</v>
      </c>
      <c r="Z24" s="59">
        <v>77701.899999999994</v>
      </c>
      <c r="AA24" s="56">
        <f t="shared" si="12"/>
        <v>0</v>
      </c>
      <c r="AB24" s="59">
        <v>14269.560253550051</v>
      </c>
      <c r="AC24" s="59">
        <v>12952.360253550054</v>
      </c>
      <c r="AD24" s="56">
        <f t="shared" si="13"/>
        <v>1317.1999999999971</v>
      </c>
      <c r="AE24" s="59"/>
      <c r="AF24" s="59"/>
      <c r="AG24" s="56">
        <f t="shared" si="14"/>
        <v>0</v>
      </c>
      <c r="AH24" s="59"/>
      <c r="AI24" s="59"/>
      <c r="AJ24" s="57">
        <f t="shared" si="15"/>
        <v>0</v>
      </c>
    </row>
    <row r="25" spans="1:36" ht="14.25">
      <c r="A25" s="33">
        <v>5</v>
      </c>
      <c r="B25" s="82" t="s">
        <v>41</v>
      </c>
      <c r="C25" s="67">
        <v>14913.6</v>
      </c>
      <c r="D25" s="55">
        <f t="shared" si="1"/>
        <v>100109.16427904382</v>
      </c>
      <c r="E25" s="56">
        <f t="shared" si="2"/>
        <v>100109.16427904382</v>
      </c>
      <c r="F25" s="57">
        <f t="shared" si="3"/>
        <v>0</v>
      </c>
      <c r="G25" s="72"/>
      <c r="H25" s="59"/>
      <c r="I25" s="62">
        <f t="shared" si="4"/>
        <v>0</v>
      </c>
      <c r="J25" s="59"/>
      <c r="K25" s="59"/>
      <c r="L25" s="62">
        <f t="shared" si="5"/>
        <v>0</v>
      </c>
      <c r="M25" s="59">
        <v>265.10000000000002</v>
      </c>
      <c r="N25" s="59">
        <v>265.10000000000002</v>
      </c>
      <c r="O25" s="62">
        <f t="shared" si="6"/>
        <v>0</v>
      </c>
      <c r="P25" s="59">
        <v>99844.064279043814</v>
      </c>
      <c r="Q25" s="59">
        <v>99844.064279043814</v>
      </c>
      <c r="R25" s="62">
        <f t="shared" si="7"/>
        <v>0</v>
      </c>
      <c r="S25" s="59"/>
      <c r="T25" s="59"/>
      <c r="U25" s="64">
        <f t="shared" si="8"/>
        <v>0</v>
      </c>
      <c r="V25" s="55">
        <f t="shared" si="9"/>
        <v>115022.76427904383</v>
      </c>
      <c r="W25" s="56">
        <f t="shared" si="10"/>
        <v>103295.76427904383</v>
      </c>
      <c r="X25" s="57">
        <f t="shared" si="11"/>
        <v>11727</v>
      </c>
      <c r="Y25" s="77">
        <v>89200.1</v>
      </c>
      <c r="Z25" s="59">
        <v>89200.1</v>
      </c>
      <c r="AA25" s="56">
        <f t="shared" si="12"/>
        <v>0</v>
      </c>
      <c r="AB25" s="59">
        <v>25822.66427904382</v>
      </c>
      <c r="AC25" s="59">
        <v>14095.66427904382</v>
      </c>
      <c r="AD25" s="56">
        <f t="shared" si="13"/>
        <v>11727</v>
      </c>
      <c r="AE25" s="59"/>
      <c r="AF25" s="59"/>
      <c r="AG25" s="56">
        <f t="shared" si="14"/>
        <v>0</v>
      </c>
      <c r="AH25" s="59"/>
      <c r="AI25" s="59"/>
      <c r="AJ25" s="57">
        <f t="shared" si="15"/>
        <v>0</v>
      </c>
    </row>
    <row r="26" spans="1:36" ht="14.25">
      <c r="A26" s="33">
        <v>6</v>
      </c>
      <c r="B26" s="82" t="s">
        <v>42</v>
      </c>
      <c r="C26" s="67">
        <v>577.1</v>
      </c>
      <c r="D26" s="55">
        <f t="shared" si="1"/>
        <v>45269.811329999997</v>
      </c>
      <c r="E26" s="56">
        <f t="shared" si="2"/>
        <v>45269.811329999997</v>
      </c>
      <c r="F26" s="57">
        <f t="shared" si="3"/>
        <v>0</v>
      </c>
      <c r="G26" s="72"/>
      <c r="H26" s="59"/>
      <c r="I26" s="62">
        <f t="shared" si="4"/>
        <v>0</v>
      </c>
      <c r="J26" s="59"/>
      <c r="K26" s="59"/>
      <c r="L26" s="62">
        <f t="shared" si="5"/>
        <v>0</v>
      </c>
      <c r="M26" s="59"/>
      <c r="N26" s="59"/>
      <c r="O26" s="62">
        <f t="shared" si="6"/>
        <v>0</v>
      </c>
      <c r="P26" s="59">
        <v>45269.811329999997</v>
      </c>
      <c r="Q26" s="59">
        <v>45269.811329999997</v>
      </c>
      <c r="R26" s="62">
        <f t="shared" si="7"/>
        <v>0</v>
      </c>
      <c r="S26" s="59"/>
      <c r="T26" s="59"/>
      <c r="U26" s="64">
        <f t="shared" si="8"/>
        <v>0</v>
      </c>
      <c r="V26" s="55">
        <f t="shared" si="9"/>
        <v>45846.911329999995</v>
      </c>
      <c r="W26" s="56">
        <f t="shared" si="10"/>
        <v>45487.911329999995</v>
      </c>
      <c r="X26" s="57">
        <f t="shared" si="11"/>
        <v>359</v>
      </c>
      <c r="Y26" s="77">
        <v>43475</v>
      </c>
      <c r="Z26" s="77">
        <v>43475</v>
      </c>
      <c r="AA26" s="56">
        <f t="shared" si="12"/>
        <v>0</v>
      </c>
      <c r="AB26" s="59">
        <v>2371.9113299999954</v>
      </c>
      <c r="AC26" s="59">
        <v>2012.9113299999954</v>
      </c>
      <c r="AD26" s="56">
        <f t="shared" si="13"/>
        <v>359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4.25">
      <c r="A27" s="33">
        <v>7</v>
      </c>
      <c r="B27" s="82" t="s">
        <v>43</v>
      </c>
      <c r="C27" s="67">
        <v>1419.7</v>
      </c>
      <c r="D27" s="55">
        <f t="shared" si="1"/>
        <v>54478.269719999997</v>
      </c>
      <c r="E27" s="56">
        <f>SUM(H27+K27+N27+Q27+T27)</f>
        <v>54478.269719999997</v>
      </c>
      <c r="F27" s="57">
        <f>D27-E27</f>
        <v>0</v>
      </c>
      <c r="G27" s="72"/>
      <c r="H27" s="59"/>
      <c r="I27" s="62">
        <f t="shared" si="4"/>
        <v>0</v>
      </c>
      <c r="J27" s="59"/>
      <c r="K27" s="59"/>
      <c r="L27" s="62">
        <f t="shared" si="5"/>
        <v>0</v>
      </c>
      <c r="M27" s="59"/>
      <c r="N27" s="59"/>
      <c r="O27" s="62">
        <f t="shared" si="6"/>
        <v>0</v>
      </c>
      <c r="P27" s="59">
        <v>54478.269719999997</v>
      </c>
      <c r="Q27" s="59">
        <v>54478.269719999997</v>
      </c>
      <c r="R27" s="62">
        <f t="shared" si="7"/>
        <v>0</v>
      </c>
      <c r="S27" s="59"/>
      <c r="T27" s="59"/>
      <c r="U27" s="64">
        <f t="shared" si="8"/>
        <v>0</v>
      </c>
      <c r="V27" s="55">
        <f t="shared" si="9"/>
        <v>55897.969719999994</v>
      </c>
      <c r="W27" s="56">
        <f t="shared" si="10"/>
        <v>54301.269719999997</v>
      </c>
      <c r="X27" s="57">
        <f t="shared" si="11"/>
        <v>1596.6999999999971</v>
      </c>
      <c r="Y27" s="77">
        <v>49009</v>
      </c>
      <c r="Z27" s="59">
        <v>49009</v>
      </c>
      <c r="AA27" s="56">
        <f t="shared" si="12"/>
        <v>0</v>
      </c>
      <c r="AB27" s="59">
        <v>6888.9697199999937</v>
      </c>
      <c r="AC27" s="59">
        <v>5292.2697199999966</v>
      </c>
      <c r="AD27" s="56">
        <f t="shared" si="13"/>
        <v>1596.6999999999971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4.25">
      <c r="A28" s="33">
        <v>8</v>
      </c>
      <c r="B28" s="82" t="s">
        <v>44</v>
      </c>
      <c r="C28" s="67">
        <v>376.9</v>
      </c>
      <c r="D28" s="55">
        <f t="shared" si="1"/>
        <v>36142.776940000003</v>
      </c>
      <c r="E28" s="56">
        <f t="shared" si="2"/>
        <v>36142.776940000003</v>
      </c>
      <c r="F28" s="57">
        <f t="shared" si="3"/>
        <v>0</v>
      </c>
      <c r="G28" s="72"/>
      <c r="H28" s="59"/>
      <c r="I28" s="62">
        <f t="shared" si="4"/>
        <v>0</v>
      </c>
      <c r="J28" s="59"/>
      <c r="K28" s="59"/>
      <c r="L28" s="62">
        <f t="shared" si="5"/>
        <v>0</v>
      </c>
      <c r="M28" s="59"/>
      <c r="N28" s="59"/>
      <c r="O28" s="62">
        <f t="shared" si="6"/>
        <v>0</v>
      </c>
      <c r="P28" s="59">
        <v>36142.776940000003</v>
      </c>
      <c r="Q28" s="59">
        <v>36142.776940000003</v>
      </c>
      <c r="R28" s="62">
        <f t="shared" si="7"/>
        <v>0</v>
      </c>
      <c r="S28" s="59"/>
      <c r="T28" s="59"/>
      <c r="U28" s="64">
        <f t="shared" si="8"/>
        <v>0</v>
      </c>
      <c r="V28" s="55">
        <f t="shared" si="9"/>
        <v>36519.676940000005</v>
      </c>
      <c r="W28" s="56">
        <f t="shared" si="10"/>
        <v>36147.276940000003</v>
      </c>
      <c r="X28" s="57">
        <f t="shared" si="11"/>
        <v>372.40000000000146</v>
      </c>
      <c r="Y28" s="77">
        <v>33197.699999999997</v>
      </c>
      <c r="Z28" s="59">
        <v>33197.699999999997</v>
      </c>
      <c r="AA28" s="56">
        <f t="shared" si="12"/>
        <v>0</v>
      </c>
      <c r="AB28" s="59">
        <v>3321.9769400000077</v>
      </c>
      <c r="AC28" s="59">
        <v>2949.5769400000063</v>
      </c>
      <c r="AD28" s="56">
        <f t="shared" si="13"/>
        <v>372.40000000000146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4.25">
      <c r="A29" s="33">
        <v>9</v>
      </c>
      <c r="B29" s="82" t="s">
        <v>45</v>
      </c>
      <c r="C29" s="67">
        <v>467.9</v>
      </c>
      <c r="D29" s="55">
        <f t="shared" si="1"/>
        <v>25037.266913726417</v>
      </c>
      <c r="E29" s="56">
        <f t="shared" si="2"/>
        <v>25037.266913726417</v>
      </c>
      <c r="F29" s="57">
        <f t="shared" si="3"/>
        <v>0</v>
      </c>
      <c r="G29" s="72"/>
      <c r="H29" s="59"/>
      <c r="I29" s="62">
        <f t="shared" si="4"/>
        <v>0</v>
      </c>
      <c r="J29" s="59"/>
      <c r="K29" s="59"/>
      <c r="L29" s="62">
        <f t="shared" si="5"/>
        <v>0</v>
      </c>
      <c r="M29" s="59"/>
      <c r="N29" s="59"/>
      <c r="O29" s="62">
        <f t="shared" si="6"/>
        <v>0</v>
      </c>
      <c r="P29" s="59">
        <v>25037.266913726417</v>
      </c>
      <c r="Q29" s="59">
        <v>25037.266913726417</v>
      </c>
      <c r="R29" s="62">
        <f t="shared" si="7"/>
        <v>0</v>
      </c>
      <c r="S29" s="59"/>
      <c r="T29" s="59"/>
      <c r="U29" s="64">
        <f t="shared" si="8"/>
        <v>0</v>
      </c>
      <c r="V29" s="55">
        <f t="shared" si="9"/>
        <v>25505.166913726418</v>
      </c>
      <c r="W29" s="56">
        <f t="shared" si="10"/>
        <v>25493.966913726417</v>
      </c>
      <c r="X29" s="57">
        <f t="shared" si="11"/>
        <v>11.200000000000728</v>
      </c>
      <c r="Y29" s="77">
        <v>23592.799999999999</v>
      </c>
      <c r="Z29" s="77">
        <v>23592.799999999999</v>
      </c>
      <c r="AA29" s="56">
        <f t="shared" si="12"/>
        <v>0</v>
      </c>
      <c r="AB29" s="59">
        <v>1912.3669137264187</v>
      </c>
      <c r="AC29" s="59">
        <v>1901.166913726418</v>
      </c>
      <c r="AD29" s="56">
        <f t="shared" si="13"/>
        <v>11.200000000000728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4.25">
      <c r="A30" s="33">
        <v>10</v>
      </c>
      <c r="B30" s="82" t="s">
        <v>46</v>
      </c>
      <c r="C30" s="67">
        <v>4653.6000000000004</v>
      </c>
      <c r="D30" s="55">
        <f t="shared" si="1"/>
        <v>80979.148000000016</v>
      </c>
      <c r="E30" s="56">
        <f t="shared" si="2"/>
        <v>80979.148000000016</v>
      </c>
      <c r="F30" s="57">
        <f t="shared" si="3"/>
        <v>0</v>
      </c>
      <c r="G30" s="72"/>
      <c r="H30" s="59"/>
      <c r="I30" s="62">
        <f t="shared" si="4"/>
        <v>0</v>
      </c>
      <c r="J30" s="59"/>
      <c r="K30" s="59"/>
      <c r="L30" s="62">
        <f t="shared" si="5"/>
        <v>0</v>
      </c>
      <c r="M30" s="59"/>
      <c r="N30" s="59"/>
      <c r="O30" s="62">
        <f t="shared" si="6"/>
        <v>0</v>
      </c>
      <c r="P30" s="59">
        <v>80979.148000000016</v>
      </c>
      <c r="Q30" s="59">
        <v>80979.148000000016</v>
      </c>
      <c r="R30" s="62">
        <f t="shared" si="7"/>
        <v>0</v>
      </c>
      <c r="S30" s="59"/>
      <c r="T30" s="59"/>
      <c r="U30" s="64">
        <f t="shared" si="8"/>
        <v>0</v>
      </c>
      <c r="V30" s="55">
        <f t="shared" si="9"/>
        <v>85632.748000000021</v>
      </c>
      <c r="W30" s="56">
        <f t="shared" si="10"/>
        <v>83178.448000000019</v>
      </c>
      <c r="X30" s="57">
        <f t="shared" si="11"/>
        <v>2454.3000000000029</v>
      </c>
      <c r="Y30" s="77">
        <v>73223.600000000006</v>
      </c>
      <c r="Z30" s="59">
        <v>73223.600000000006</v>
      </c>
      <c r="AA30" s="56">
        <f t="shared" si="12"/>
        <v>0</v>
      </c>
      <c r="AB30" s="59">
        <v>12409.148000000016</v>
      </c>
      <c r="AC30" s="59">
        <v>9954.8480000000127</v>
      </c>
      <c r="AD30" s="56">
        <f t="shared" si="13"/>
        <v>2454.3000000000029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14.25">
      <c r="A31" s="33">
        <v>11</v>
      </c>
      <c r="B31" s="82" t="s">
        <v>47</v>
      </c>
      <c r="C31" s="67">
        <v>18787.599999999999</v>
      </c>
      <c r="D31" s="55">
        <f t="shared" si="1"/>
        <v>100476.32936070744</v>
      </c>
      <c r="E31" s="56">
        <f t="shared" si="2"/>
        <v>100476.32936070744</v>
      </c>
      <c r="F31" s="57">
        <f t="shared" si="3"/>
        <v>0</v>
      </c>
      <c r="G31" s="72"/>
      <c r="H31" s="59"/>
      <c r="I31" s="62">
        <f t="shared" si="4"/>
        <v>0</v>
      </c>
      <c r="J31" s="59"/>
      <c r="K31" s="59"/>
      <c r="L31" s="62">
        <f t="shared" si="5"/>
        <v>0</v>
      </c>
      <c r="M31" s="59">
        <v>231.8</v>
      </c>
      <c r="N31" s="59">
        <v>231.8</v>
      </c>
      <c r="O31" s="62">
        <f t="shared" si="6"/>
        <v>0</v>
      </c>
      <c r="P31" s="59">
        <v>100244.52936070744</v>
      </c>
      <c r="Q31" s="59">
        <v>100244.52936070744</v>
      </c>
      <c r="R31" s="62">
        <f t="shared" si="7"/>
        <v>0</v>
      </c>
      <c r="S31" s="59"/>
      <c r="T31" s="59"/>
      <c r="U31" s="64">
        <f t="shared" si="8"/>
        <v>0</v>
      </c>
      <c r="V31" s="55">
        <f t="shared" si="9"/>
        <v>119263.92936070744</v>
      </c>
      <c r="W31" s="56">
        <f t="shared" si="10"/>
        <v>111020.92936070744</v>
      </c>
      <c r="X31" s="57">
        <f t="shared" si="11"/>
        <v>8243</v>
      </c>
      <c r="Y31" s="77">
        <v>88799.7</v>
      </c>
      <c r="Z31" s="59">
        <v>88799.7</v>
      </c>
      <c r="AA31" s="56">
        <f t="shared" si="12"/>
        <v>0</v>
      </c>
      <c r="AB31" s="59">
        <v>30464.229360707439</v>
      </c>
      <c r="AC31" s="59">
        <v>22221.229360707439</v>
      </c>
      <c r="AD31" s="56">
        <f t="shared" si="13"/>
        <v>8243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 ht="14.25">
      <c r="A32" s="33">
        <v>12</v>
      </c>
      <c r="B32" s="82" t="s">
        <v>48</v>
      </c>
      <c r="C32" s="67">
        <v>8688.9</v>
      </c>
      <c r="D32" s="55">
        <f t="shared" si="1"/>
        <v>99867.049659475597</v>
      </c>
      <c r="E32" s="56">
        <f t="shared" si="2"/>
        <v>99867.049659475597</v>
      </c>
      <c r="F32" s="57">
        <f t="shared" si="3"/>
        <v>0</v>
      </c>
      <c r="G32" s="72"/>
      <c r="H32" s="59"/>
      <c r="I32" s="62">
        <f t="shared" si="4"/>
        <v>0</v>
      </c>
      <c r="J32" s="59"/>
      <c r="K32" s="59"/>
      <c r="L32" s="62">
        <f t="shared" si="5"/>
        <v>0</v>
      </c>
      <c r="M32" s="59">
        <v>397.9</v>
      </c>
      <c r="N32" s="59">
        <v>397.9</v>
      </c>
      <c r="O32" s="62">
        <f t="shared" si="6"/>
        <v>0</v>
      </c>
      <c r="P32" s="59">
        <v>99469.149659475603</v>
      </c>
      <c r="Q32" s="59">
        <v>99469.149659475603</v>
      </c>
      <c r="R32" s="62">
        <f t="shared" si="7"/>
        <v>0</v>
      </c>
      <c r="S32" s="59"/>
      <c r="T32" s="59"/>
      <c r="U32" s="64">
        <f t="shared" si="8"/>
        <v>0</v>
      </c>
      <c r="V32" s="55">
        <f t="shared" si="9"/>
        <v>108555.94965947559</v>
      </c>
      <c r="W32" s="56">
        <f t="shared" si="10"/>
        <v>102319.84965947559</v>
      </c>
      <c r="X32" s="57">
        <f t="shared" si="11"/>
        <v>6236.1000000000058</v>
      </c>
      <c r="Y32" s="77">
        <v>88804.9</v>
      </c>
      <c r="Z32" s="59">
        <v>88804.9</v>
      </c>
      <c r="AA32" s="56">
        <f t="shared" si="12"/>
        <v>0</v>
      </c>
      <c r="AB32" s="59">
        <v>19751.049659475597</v>
      </c>
      <c r="AC32" s="59">
        <v>13514.949659475591</v>
      </c>
      <c r="AD32" s="56">
        <f t="shared" si="13"/>
        <v>6236.1000000000058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 ht="14.25">
      <c r="A33" s="33">
        <v>13</v>
      </c>
      <c r="B33" s="82" t="s">
        <v>49</v>
      </c>
      <c r="C33" s="67">
        <v>1989.4</v>
      </c>
      <c r="D33" s="55">
        <f t="shared" si="1"/>
        <v>89917.753201720305</v>
      </c>
      <c r="E33" s="56">
        <f t="shared" si="2"/>
        <v>89917.753201720305</v>
      </c>
      <c r="F33" s="57">
        <f t="shared" si="3"/>
        <v>0</v>
      </c>
      <c r="G33" s="72"/>
      <c r="H33" s="59"/>
      <c r="I33" s="62">
        <f t="shared" si="4"/>
        <v>0</v>
      </c>
      <c r="J33" s="59"/>
      <c r="K33" s="59"/>
      <c r="L33" s="62">
        <f t="shared" si="5"/>
        <v>0</v>
      </c>
      <c r="M33" s="59">
        <v>10.4</v>
      </c>
      <c r="N33" s="59">
        <v>10.4</v>
      </c>
      <c r="O33" s="62">
        <f t="shared" si="6"/>
        <v>0</v>
      </c>
      <c r="P33" s="59">
        <v>89907.353201720311</v>
      </c>
      <c r="Q33" s="59">
        <v>89907.353201720311</v>
      </c>
      <c r="R33" s="62">
        <f t="shared" si="7"/>
        <v>0</v>
      </c>
      <c r="S33" s="59"/>
      <c r="T33" s="59"/>
      <c r="U33" s="64">
        <f t="shared" si="8"/>
        <v>0</v>
      </c>
      <c r="V33" s="55">
        <f t="shared" si="9"/>
        <v>91907.153201720299</v>
      </c>
      <c r="W33" s="56">
        <f t="shared" si="10"/>
        <v>87581.853201720296</v>
      </c>
      <c r="X33" s="57">
        <f t="shared" si="11"/>
        <v>4325.3000000000029</v>
      </c>
      <c r="Y33" s="77">
        <v>77556.3</v>
      </c>
      <c r="Z33" s="59">
        <v>77556.3</v>
      </c>
      <c r="AA33" s="56">
        <f t="shared" si="12"/>
        <v>0</v>
      </c>
      <c r="AB33" s="59">
        <v>14350.853201720296</v>
      </c>
      <c r="AC33" s="59">
        <v>10025.553201720293</v>
      </c>
      <c r="AD33" s="56">
        <f t="shared" si="13"/>
        <v>4325.3000000000029</v>
      </c>
      <c r="AE33" s="59"/>
      <c r="AF33" s="59"/>
      <c r="AG33" s="56">
        <f t="shared" si="14"/>
        <v>0</v>
      </c>
      <c r="AH33" s="59"/>
      <c r="AI33" s="59"/>
      <c r="AJ33" s="57">
        <f t="shared" si="15"/>
        <v>0</v>
      </c>
    </row>
    <row r="34" spans="1:36" ht="14.25">
      <c r="A34" s="33">
        <v>14</v>
      </c>
      <c r="B34" s="82" t="s">
        <v>50</v>
      </c>
      <c r="C34" s="67">
        <v>281</v>
      </c>
      <c r="D34" s="55">
        <f t="shared" si="1"/>
        <v>27456.938610000005</v>
      </c>
      <c r="E34" s="56">
        <f t="shared" si="2"/>
        <v>27456.938610000005</v>
      </c>
      <c r="F34" s="57">
        <f t="shared" si="3"/>
        <v>0</v>
      </c>
      <c r="G34" s="72"/>
      <c r="H34" s="59"/>
      <c r="I34" s="62">
        <f t="shared" si="4"/>
        <v>0</v>
      </c>
      <c r="J34" s="59"/>
      <c r="K34" s="59"/>
      <c r="L34" s="62">
        <f t="shared" si="5"/>
        <v>0</v>
      </c>
      <c r="M34" s="59"/>
      <c r="N34" s="59"/>
      <c r="O34" s="62">
        <f t="shared" si="6"/>
        <v>0</v>
      </c>
      <c r="P34" s="59">
        <v>27456.938610000005</v>
      </c>
      <c r="Q34" s="59">
        <v>27456.938610000005</v>
      </c>
      <c r="R34" s="62">
        <f t="shared" si="7"/>
        <v>0</v>
      </c>
      <c r="S34" s="59"/>
      <c r="T34" s="59"/>
      <c r="U34" s="64">
        <f t="shared" si="8"/>
        <v>0</v>
      </c>
      <c r="V34" s="55">
        <f t="shared" si="9"/>
        <v>27737.938610000005</v>
      </c>
      <c r="W34" s="56">
        <f t="shared" si="10"/>
        <v>27367.138610000005</v>
      </c>
      <c r="X34" s="57">
        <f t="shared" si="11"/>
        <v>370.79999999999927</v>
      </c>
      <c r="Y34" s="77">
        <v>25968.799999999999</v>
      </c>
      <c r="Z34" s="59">
        <v>25968.799999999999</v>
      </c>
      <c r="AA34" s="56">
        <f t="shared" si="12"/>
        <v>0</v>
      </c>
      <c r="AB34" s="59">
        <v>1769.1386100000054</v>
      </c>
      <c r="AC34" s="59">
        <v>1398.3386100000062</v>
      </c>
      <c r="AD34" s="56">
        <f t="shared" si="13"/>
        <v>370.79999999999927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14.25">
      <c r="A35" s="33">
        <v>15</v>
      </c>
      <c r="B35" s="82" t="s">
        <v>51</v>
      </c>
      <c r="C35" s="67">
        <v>1455.6</v>
      </c>
      <c r="D35" s="55">
        <f t="shared" si="1"/>
        <v>15709.656058566326</v>
      </c>
      <c r="E35" s="56">
        <f t="shared" si="2"/>
        <v>15709.656058566326</v>
      </c>
      <c r="F35" s="57">
        <f t="shared" si="3"/>
        <v>0</v>
      </c>
      <c r="G35" s="72"/>
      <c r="H35" s="59"/>
      <c r="I35" s="62">
        <f t="shared" si="4"/>
        <v>0</v>
      </c>
      <c r="J35" s="59"/>
      <c r="K35" s="59"/>
      <c r="L35" s="62">
        <f t="shared" si="5"/>
        <v>0</v>
      </c>
      <c r="M35" s="59"/>
      <c r="N35" s="59"/>
      <c r="O35" s="62">
        <f t="shared" si="6"/>
        <v>0</v>
      </c>
      <c r="P35" s="59">
        <v>15709.656058566326</v>
      </c>
      <c r="Q35" s="59">
        <v>15709.656058566326</v>
      </c>
      <c r="R35" s="62">
        <f t="shared" si="7"/>
        <v>0</v>
      </c>
      <c r="S35" s="59"/>
      <c r="T35" s="59"/>
      <c r="U35" s="64">
        <f t="shared" si="8"/>
        <v>0</v>
      </c>
      <c r="V35" s="55">
        <f t="shared" si="9"/>
        <v>17165.256058566327</v>
      </c>
      <c r="W35" s="56">
        <f t="shared" si="10"/>
        <v>17113.456058566328</v>
      </c>
      <c r="X35" s="57">
        <f t="shared" si="11"/>
        <v>51.799999999999272</v>
      </c>
      <c r="Y35" s="77">
        <v>15660.2</v>
      </c>
      <c r="Z35" s="59">
        <v>15660.2</v>
      </c>
      <c r="AA35" s="56">
        <f t="shared" si="12"/>
        <v>0</v>
      </c>
      <c r="AB35" s="59">
        <v>1505.0560585663261</v>
      </c>
      <c r="AC35" s="59">
        <v>1453.2560585663268</v>
      </c>
      <c r="AD35" s="56">
        <f t="shared" si="13"/>
        <v>51.799999999999272</v>
      </c>
      <c r="AE35" s="59"/>
      <c r="AF35" s="59"/>
      <c r="AG35" s="56">
        <f t="shared" si="14"/>
        <v>0</v>
      </c>
      <c r="AH35" s="59"/>
      <c r="AI35" s="59"/>
      <c r="AJ35" s="57">
        <f t="shared" si="15"/>
        <v>0</v>
      </c>
    </row>
    <row r="36" spans="1:36" ht="14.25">
      <c r="A36" s="33">
        <v>16</v>
      </c>
      <c r="B36" s="82" t="s">
        <v>52</v>
      </c>
      <c r="C36" s="67">
        <v>546.70000000000005</v>
      </c>
      <c r="D36" s="55">
        <f t="shared" si="1"/>
        <v>40735.777149999994</v>
      </c>
      <c r="E36" s="56">
        <f t="shared" si="2"/>
        <v>40735.777149999994</v>
      </c>
      <c r="F36" s="57">
        <f t="shared" si="3"/>
        <v>0</v>
      </c>
      <c r="G36" s="72"/>
      <c r="H36" s="59"/>
      <c r="I36" s="62">
        <f t="shared" si="4"/>
        <v>0</v>
      </c>
      <c r="J36" s="59"/>
      <c r="K36" s="59"/>
      <c r="L36" s="62">
        <f t="shared" si="5"/>
        <v>0</v>
      </c>
      <c r="M36" s="59">
        <v>44.6</v>
      </c>
      <c r="N36" s="59">
        <v>44.6</v>
      </c>
      <c r="O36" s="62">
        <f t="shared" si="6"/>
        <v>0</v>
      </c>
      <c r="P36" s="59">
        <v>40691.177149999996</v>
      </c>
      <c r="Q36" s="59">
        <v>40691.177149999996</v>
      </c>
      <c r="R36" s="62">
        <f t="shared" si="7"/>
        <v>0</v>
      </c>
      <c r="S36" s="59"/>
      <c r="T36" s="59"/>
      <c r="U36" s="64">
        <f t="shared" si="8"/>
        <v>0</v>
      </c>
      <c r="V36" s="55">
        <f t="shared" si="9"/>
        <v>41282.477149999992</v>
      </c>
      <c r="W36" s="56">
        <f t="shared" si="10"/>
        <v>40887.977149999992</v>
      </c>
      <c r="X36" s="57">
        <f t="shared" si="11"/>
        <v>394.5</v>
      </c>
      <c r="Y36" s="77">
        <v>38809</v>
      </c>
      <c r="Z36" s="59">
        <v>38809</v>
      </c>
      <c r="AA36" s="56">
        <f t="shared" si="12"/>
        <v>0</v>
      </c>
      <c r="AB36" s="59">
        <v>2473.4771499999915</v>
      </c>
      <c r="AC36" s="59">
        <v>2078.9771499999915</v>
      </c>
      <c r="AD36" s="56">
        <f t="shared" si="13"/>
        <v>394.5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4.25">
      <c r="A37" s="33">
        <v>17</v>
      </c>
      <c r="B37" s="82" t="s">
        <v>53</v>
      </c>
      <c r="C37" s="67">
        <v>552.9</v>
      </c>
      <c r="D37" s="55">
        <f t="shared" si="1"/>
        <v>34061.616560000002</v>
      </c>
      <c r="E37" s="56">
        <f t="shared" si="2"/>
        <v>34061.616560000002</v>
      </c>
      <c r="F37" s="57">
        <f t="shared" si="3"/>
        <v>0</v>
      </c>
      <c r="G37" s="72"/>
      <c r="H37" s="59"/>
      <c r="I37" s="62">
        <f t="shared" si="4"/>
        <v>0</v>
      </c>
      <c r="J37" s="59"/>
      <c r="K37" s="59"/>
      <c r="L37" s="62">
        <f t="shared" si="5"/>
        <v>0</v>
      </c>
      <c r="M37" s="59">
        <v>489.8</v>
      </c>
      <c r="N37" s="59">
        <v>489.8</v>
      </c>
      <c r="O37" s="62">
        <f t="shared" si="6"/>
        <v>0</v>
      </c>
      <c r="P37" s="59">
        <v>33571.816559999999</v>
      </c>
      <c r="Q37" s="59">
        <v>33571.816559999999</v>
      </c>
      <c r="R37" s="62">
        <f t="shared" si="7"/>
        <v>0</v>
      </c>
      <c r="S37" s="59"/>
      <c r="T37" s="59"/>
      <c r="U37" s="64">
        <f t="shared" si="8"/>
        <v>0</v>
      </c>
      <c r="V37" s="55">
        <f t="shared" si="9"/>
        <v>34614.516560000004</v>
      </c>
      <c r="W37" s="56">
        <f t="shared" si="10"/>
        <v>34016.116560000002</v>
      </c>
      <c r="X37" s="57">
        <f t="shared" si="11"/>
        <v>598.40000000000146</v>
      </c>
      <c r="Y37" s="77">
        <v>31863.8</v>
      </c>
      <c r="Z37" s="59">
        <v>31863.8</v>
      </c>
      <c r="AA37" s="56">
        <f t="shared" si="12"/>
        <v>0</v>
      </c>
      <c r="AB37" s="59">
        <v>2750.7165600000044</v>
      </c>
      <c r="AC37" s="59">
        <v>2152.3165600000029</v>
      </c>
      <c r="AD37" s="56">
        <f t="shared" si="13"/>
        <v>598.40000000000146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4.25">
      <c r="A38" s="33">
        <v>18</v>
      </c>
      <c r="B38" s="82" t="s">
        <v>54</v>
      </c>
      <c r="C38" s="67">
        <v>784.5</v>
      </c>
      <c r="D38" s="55">
        <f t="shared" si="1"/>
        <v>50863.292649999996</v>
      </c>
      <c r="E38" s="56">
        <f t="shared" si="2"/>
        <v>50863.292649999996</v>
      </c>
      <c r="F38" s="57">
        <f t="shared" si="3"/>
        <v>0</v>
      </c>
      <c r="G38" s="72"/>
      <c r="H38" s="59"/>
      <c r="I38" s="62">
        <f t="shared" si="4"/>
        <v>0</v>
      </c>
      <c r="J38" s="59"/>
      <c r="K38" s="59"/>
      <c r="L38" s="62">
        <f t="shared" si="5"/>
        <v>0</v>
      </c>
      <c r="M38" s="59">
        <v>547.9</v>
      </c>
      <c r="N38" s="59">
        <v>547.9</v>
      </c>
      <c r="O38" s="62">
        <f t="shared" si="6"/>
        <v>0</v>
      </c>
      <c r="P38" s="59">
        <v>50315.392649999994</v>
      </c>
      <c r="Q38" s="59">
        <v>50315.392649999994</v>
      </c>
      <c r="R38" s="62">
        <f t="shared" si="7"/>
        <v>0</v>
      </c>
      <c r="S38" s="59"/>
      <c r="T38" s="59"/>
      <c r="U38" s="64">
        <f t="shared" si="8"/>
        <v>0</v>
      </c>
      <c r="V38" s="55">
        <f t="shared" si="9"/>
        <v>51647.792649999996</v>
      </c>
      <c r="W38" s="56">
        <f t="shared" si="10"/>
        <v>51611.792649999996</v>
      </c>
      <c r="X38" s="57">
        <f t="shared" si="11"/>
        <v>36</v>
      </c>
      <c r="Y38" s="77">
        <v>47838</v>
      </c>
      <c r="Z38" s="59">
        <v>47838</v>
      </c>
      <c r="AA38" s="56">
        <f t="shared" si="12"/>
        <v>0</v>
      </c>
      <c r="AB38" s="59">
        <v>3809.7926499999958</v>
      </c>
      <c r="AC38" s="59">
        <v>3773.7926499999958</v>
      </c>
      <c r="AD38" s="56">
        <f t="shared" si="13"/>
        <v>36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4.25">
      <c r="A39" s="33">
        <v>19</v>
      </c>
      <c r="B39" s="82" t="s">
        <v>55</v>
      </c>
      <c r="C39" s="67">
        <v>367.7</v>
      </c>
      <c r="D39" s="55">
        <f t="shared" si="1"/>
        <v>24105.124672144724</v>
      </c>
      <c r="E39" s="56">
        <f t="shared" si="2"/>
        <v>24105.124672144724</v>
      </c>
      <c r="F39" s="57">
        <f t="shared" si="3"/>
        <v>0</v>
      </c>
      <c r="G39" s="72"/>
      <c r="H39" s="59"/>
      <c r="I39" s="62">
        <f t="shared" si="4"/>
        <v>0</v>
      </c>
      <c r="J39" s="59"/>
      <c r="K39" s="59"/>
      <c r="L39" s="62">
        <f t="shared" si="5"/>
        <v>0</v>
      </c>
      <c r="M39" s="59">
        <v>822.7</v>
      </c>
      <c r="N39" s="59">
        <v>822.7</v>
      </c>
      <c r="O39" s="62">
        <f t="shared" si="6"/>
        <v>0</v>
      </c>
      <c r="P39" s="59">
        <v>23282.424672144723</v>
      </c>
      <c r="Q39" s="59">
        <v>23282.424672144723</v>
      </c>
      <c r="R39" s="62">
        <f t="shared" si="7"/>
        <v>0</v>
      </c>
      <c r="S39" s="59"/>
      <c r="T39" s="59"/>
      <c r="U39" s="64">
        <f t="shared" si="8"/>
        <v>0</v>
      </c>
      <c r="V39" s="55">
        <f t="shared" si="9"/>
        <v>24472.824672144725</v>
      </c>
      <c r="W39" s="56">
        <f t="shared" si="10"/>
        <v>24404.024672144726</v>
      </c>
      <c r="X39" s="57">
        <f t="shared" si="11"/>
        <v>68.799999999999272</v>
      </c>
      <c r="Y39" s="77">
        <v>22385.200000000001</v>
      </c>
      <c r="Z39" s="77">
        <v>22385.200000000001</v>
      </c>
      <c r="AA39" s="56">
        <f t="shared" si="12"/>
        <v>0</v>
      </c>
      <c r="AB39" s="59">
        <v>2087.6246721447242</v>
      </c>
      <c r="AC39" s="59">
        <v>2018.8246721447249</v>
      </c>
      <c r="AD39" s="56">
        <f t="shared" si="13"/>
        <v>68.799999999999272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4.25">
      <c r="A40" s="33">
        <v>20</v>
      </c>
      <c r="B40" s="82" t="s">
        <v>56</v>
      </c>
      <c r="C40" s="67">
        <v>102.3</v>
      </c>
      <c r="D40" s="55">
        <f t="shared" si="1"/>
        <v>29353.546789999997</v>
      </c>
      <c r="E40" s="56">
        <f t="shared" si="2"/>
        <v>29353.546789999997</v>
      </c>
      <c r="F40" s="57">
        <f t="shared" si="3"/>
        <v>0</v>
      </c>
      <c r="G40" s="72"/>
      <c r="H40" s="59"/>
      <c r="I40" s="62">
        <f t="shared" si="4"/>
        <v>0</v>
      </c>
      <c r="J40" s="59"/>
      <c r="K40" s="59"/>
      <c r="L40" s="62">
        <f t="shared" si="5"/>
        <v>0</v>
      </c>
      <c r="M40" s="59">
        <v>135</v>
      </c>
      <c r="N40" s="59">
        <v>135</v>
      </c>
      <c r="O40" s="62">
        <f t="shared" si="6"/>
        <v>0</v>
      </c>
      <c r="P40" s="59">
        <v>29218.546789999997</v>
      </c>
      <c r="Q40" s="59">
        <v>29218.546789999997</v>
      </c>
      <c r="R40" s="62">
        <f t="shared" si="7"/>
        <v>0</v>
      </c>
      <c r="S40" s="59"/>
      <c r="T40" s="59"/>
      <c r="U40" s="64">
        <f t="shared" si="8"/>
        <v>0</v>
      </c>
      <c r="V40" s="55">
        <f t="shared" si="9"/>
        <v>29455.846789999996</v>
      </c>
      <c r="W40" s="56">
        <f t="shared" si="10"/>
        <v>29391.946789999995</v>
      </c>
      <c r="X40" s="57">
        <f t="shared" si="11"/>
        <v>63.900000000001455</v>
      </c>
      <c r="Y40" s="77">
        <v>27852.3</v>
      </c>
      <c r="Z40" s="77">
        <v>27852.3</v>
      </c>
      <c r="AA40" s="56">
        <f t="shared" si="12"/>
        <v>0</v>
      </c>
      <c r="AB40" s="59">
        <v>1603.5467899999967</v>
      </c>
      <c r="AC40" s="59">
        <v>1539.6467899999952</v>
      </c>
      <c r="AD40" s="56">
        <f t="shared" si="13"/>
        <v>63.900000000001455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4.25">
      <c r="A41" s="33">
        <v>21</v>
      </c>
      <c r="B41" s="82" t="s">
        <v>57</v>
      </c>
      <c r="C41" s="67">
        <v>751.6</v>
      </c>
      <c r="D41" s="55">
        <f t="shared" si="1"/>
        <v>41054.246719999996</v>
      </c>
      <c r="E41" s="56">
        <f t="shared" si="2"/>
        <v>41054.246719999996</v>
      </c>
      <c r="F41" s="57">
        <f t="shared" si="3"/>
        <v>0</v>
      </c>
      <c r="G41" s="72"/>
      <c r="H41" s="59"/>
      <c r="I41" s="62">
        <f t="shared" si="4"/>
        <v>0</v>
      </c>
      <c r="J41" s="59"/>
      <c r="K41" s="59"/>
      <c r="L41" s="62">
        <f t="shared" si="5"/>
        <v>0</v>
      </c>
      <c r="M41" s="59"/>
      <c r="N41" s="59"/>
      <c r="O41" s="62">
        <f t="shared" si="6"/>
        <v>0</v>
      </c>
      <c r="P41" s="59">
        <v>41054.246719999996</v>
      </c>
      <c r="Q41" s="59">
        <v>41054.246719999996</v>
      </c>
      <c r="R41" s="62">
        <f t="shared" si="7"/>
        <v>0</v>
      </c>
      <c r="S41" s="59"/>
      <c r="T41" s="59"/>
      <c r="U41" s="64">
        <f t="shared" si="8"/>
        <v>0</v>
      </c>
      <c r="V41" s="55">
        <f t="shared" si="9"/>
        <v>41805.846719999994</v>
      </c>
      <c r="W41" s="56">
        <f t="shared" si="10"/>
        <v>41463.146719999997</v>
      </c>
      <c r="X41" s="57">
        <f t="shared" si="11"/>
        <v>342.69999999999709</v>
      </c>
      <c r="Y41" s="77">
        <v>38233.699999999997</v>
      </c>
      <c r="Z41" s="77">
        <v>38233.699999999997</v>
      </c>
      <c r="AA41" s="56">
        <f t="shared" si="12"/>
        <v>0</v>
      </c>
      <c r="AB41" s="59">
        <v>3572.146719999997</v>
      </c>
      <c r="AC41" s="59">
        <v>3229.4467199999999</v>
      </c>
      <c r="AD41" s="56">
        <f t="shared" si="13"/>
        <v>342.69999999999709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4.25">
      <c r="A42" s="33">
        <v>22</v>
      </c>
      <c r="B42" s="82" t="s">
        <v>58</v>
      </c>
      <c r="C42" s="67">
        <v>1340.2</v>
      </c>
      <c r="D42" s="55">
        <f t="shared" si="1"/>
        <v>21632.225822984405</v>
      </c>
      <c r="E42" s="56">
        <f t="shared" si="2"/>
        <v>21632.225822984405</v>
      </c>
      <c r="F42" s="57">
        <f t="shared" si="3"/>
        <v>0</v>
      </c>
      <c r="G42" s="72"/>
      <c r="H42" s="59"/>
      <c r="I42" s="62">
        <f t="shared" si="4"/>
        <v>0</v>
      </c>
      <c r="J42" s="59"/>
      <c r="K42" s="59"/>
      <c r="L42" s="62">
        <f t="shared" si="5"/>
        <v>0</v>
      </c>
      <c r="M42" s="59">
        <v>717.2</v>
      </c>
      <c r="N42" s="59">
        <v>717.2</v>
      </c>
      <c r="O42" s="62">
        <f t="shared" si="6"/>
        <v>0</v>
      </c>
      <c r="P42" s="59">
        <v>20915.025822984404</v>
      </c>
      <c r="Q42" s="59">
        <v>20915.025822984404</v>
      </c>
      <c r="R42" s="62">
        <f t="shared" si="7"/>
        <v>0</v>
      </c>
      <c r="S42" s="59"/>
      <c r="T42" s="59"/>
      <c r="U42" s="64">
        <f t="shared" si="8"/>
        <v>0</v>
      </c>
      <c r="V42" s="55">
        <f t="shared" si="9"/>
        <v>22972.425822984405</v>
      </c>
      <c r="W42" s="56">
        <f t="shared" si="10"/>
        <v>22032.025822984404</v>
      </c>
      <c r="X42" s="57">
        <f t="shared" si="11"/>
        <v>940.40000000000146</v>
      </c>
      <c r="Y42" s="77">
        <v>20042.3</v>
      </c>
      <c r="Z42" s="59">
        <v>20042.3</v>
      </c>
      <c r="AA42" s="56">
        <f t="shared" si="12"/>
        <v>0</v>
      </c>
      <c r="AB42" s="59">
        <v>2930.1258229844061</v>
      </c>
      <c r="AC42" s="59">
        <v>1989.7258229844047</v>
      </c>
      <c r="AD42" s="56">
        <f t="shared" si="13"/>
        <v>940.40000000000146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4.25">
      <c r="A43" s="33">
        <v>23</v>
      </c>
      <c r="B43" s="82" t="s">
        <v>59</v>
      </c>
      <c r="C43" s="67">
        <v>366.4</v>
      </c>
      <c r="D43" s="55">
        <f t="shared" si="1"/>
        <v>28697.0982</v>
      </c>
      <c r="E43" s="56">
        <f t="shared" si="2"/>
        <v>28697.0982</v>
      </c>
      <c r="F43" s="57">
        <f t="shared" si="3"/>
        <v>0</v>
      </c>
      <c r="G43" s="72"/>
      <c r="H43" s="59"/>
      <c r="I43" s="62">
        <f t="shared" si="4"/>
        <v>0</v>
      </c>
      <c r="J43" s="59"/>
      <c r="K43" s="59"/>
      <c r="L43" s="62">
        <f t="shared" si="5"/>
        <v>0</v>
      </c>
      <c r="M43" s="59">
        <v>534.1</v>
      </c>
      <c r="N43" s="59">
        <v>534.1</v>
      </c>
      <c r="O43" s="62">
        <f t="shared" si="6"/>
        <v>0</v>
      </c>
      <c r="P43" s="59">
        <v>28162.998200000002</v>
      </c>
      <c r="Q43" s="59">
        <v>28162.998200000002</v>
      </c>
      <c r="R43" s="62">
        <f t="shared" si="7"/>
        <v>0</v>
      </c>
      <c r="S43" s="59"/>
      <c r="T43" s="59"/>
      <c r="U43" s="64">
        <f t="shared" si="8"/>
        <v>0</v>
      </c>
      <c r="V43" s="55">
        <f t="shared" si="9"/>
        <v>29063.498200000002</v>
      </c>
      <c r="W43" s="56">
        <f t="shared" si="10"/>
        <v>28657.198200000003</v>
      </c>
      <c r="X43" s="57">
        <f t="shared" si="11"/>
        <v>406.29999999999927</v>
      </c>
      <c r="Y43" s="77">
        <v>26766</v>
      </c>
      <c r="Z43" s="77">
        <v>26766</v>
      </c>
      <c r="AA43" s="56">
        <f t="shared" si="12"/>
        <v>0</v>
      </c>
      <c r="AB43" s="59">
        <v>2297.4982000000018</v>
      </c>
      <c r="AC43" s="59">
        <v>1891.1982000000025</v>
      </c>
      <c r="AD43" s="56">
        <f t="shared" si="13"/>
        <v>406.29999999999927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4.25">
      <c r="A44" s="33">
        <v>24</v>
      </c>
      <c r="B44" s="82" t="s">
        <v>60</v>
      </c>
      <c r="C44" s="67">
        <v>628.9</v>
      </c>
      <c r="D44" s="55">
        <f t="shared" si="1"/>
        <v>30753.884250000003</v>
      </c>
      <c r="E44" s="56">
        <f t="shared" si="2"/>
        <v>30753.884250000003</v>
      </c>
      <c r="F44" s="57">
        <f t="shared" si="3"/>
        <v>0</v>
      </c>
      <c r="G44" s="72"/>
      <c r="H44" s="59"/>
      <c r="I44" s="62">
        <f t="shared" si="4"/>
        <v>0</v>
      </c>
      <c r="J44" s="59"/>
      <c r="K44" s="59"/>
      <c r="L44" s="62">
        <f t="shared" si="5"/>
        <v>0</v>
      </c>
      <c r="M44" s="59"/>
      <c r="N44" s="59"/>
      <c r="O44" s="62">
        <f t="shared" si="6"/>
        <v>0</v>
      </c>
      <c r="P44" s="59">
        <v>30753.884250000003</v>
      </c>
      <c r="Q44" s="59">
        <v>30753.884250000003</v>
      </c>
      <c r="R44" s="62">
        <f t="shared" si="7"/>
        <v>0</v>
      </c>
      <c r="S44" s="59"/>
      <c r="T44" s="59"/>
      <c r="U44" s="64">
        <f t="shared" si="8"/>
        <v>0</v>
      </c>
      <c r="V44" s="55">
        <f t="shared" si="9"/>
        <v>31382.784250000004</v>
      </c>
      <c r="W44" s="56">
        <f t="shared" si="10"/>
        <v>31367.484250000005</v>
      </c>
      <c r="X44" s="57">
        <f t="shared" si="11"/>
        <v>15.299999999999272</v>
      </c>
      <c r="Y44" s="77">
        <v>29441.1</v>
      </c>
      <c r="Z44" s="59">
        <v>29441.1</v>
      </c>
      <c r="AA44" s="56">
        <f t="shared" si="12"/>
        <v>0</v>
      </c>
      <c r="AB44" s="59">
        <v>1941.6842500000057</v>
      </c>
      <c r="AC44" s="59">
        <v>1926.3842500000064</v>
      </c>
      <c r="AD44" s="56">
        <f t="shared" si="13"/>
        <v>15.299999999999272</v>
      </c>
      <c r="AE44" s="59"/>
      <c r="AF44" s="59"/>
      <c r="AG44" s="56">
        <f t="shared" si="14"/>
        <v>0</v>
      </c>
      <c r="AH44" s="59"/>
      <c r="AI44" s="59"/>
      <c r="AJ44" s="57">
        <f t="shared" si="15"/>
        <v>0</v>
      </c>
    </row>
    <row r="45" spans="1:36" ht="14.25">
      <c r="A45" s="33">
        <v>25</v>
      </c>
      <c r="B45" s="83" t="s">
        <v>61</v>
      </c>
      <c r="C45" s="67">
        <v>397.4</v>
      </c>
      <c r="D45" s="55">
        <f t="shared" si="1"/>
        <v>36683.675559999996</v>
      </c>
      <c r="E45" s="56">
        <f t="shared" si="2"/>
        <v>36683.675559999996</v>
      </c>
      <c r="F45" s="57">
        <f t="shared" si="3"/>
        <v>0</v>
      </c>
      <c r="G45" s="72"/>
      <c r="H45" s="59"/>
      <c r="I45" s="62">
        <f t="shared" si="4"/>
        <v>0</v>
      </c>
      <c r="J45" s="59"/>
      <c r="K45" s="59"/>
      <c r="L45" s="62">
        <f t="shared" si="5"/>
        <v>0</v>
      </c>
      <c r="M45" s="59">
        <v>726.9</v>
      </c>
      <c r="N45" s="59">
        <v>726.9</v>
      </c>
      <c r="O45" s="62">
        <f t="shared" si="6"/>
        <v>0</v>
      </c>
      <c r="P45" s="59">
        <v>35956.775559999995</v>
      </c>
      <c r="Q45" s="59">
        <v>35956.775559999995</v>
      </c>
      <c r="R45" s="62">
        <f t="shared" si="7"/>
        <v>0</v>
      </c>
      <c r="S45" s="59"/>
      <c r="T45" s="59"/>
      <c r="U45" s="64">
        <f t="shared" si="8"/>
        <v>0</v>
      </c>
      <c r="V45" s="55">
        <f t="shared" si="9"/>
        <v>37081.075559999997</v>
      </c>
      <c r="W45" s="56">
        <f t="shared" si="10"/>
        <v>36592.175559999996</v>
      </c>
      <c r="X45" s="57">
        <f t="shared" si="11"/>
        <v>488.90000000000146</v>
      </c>
      <c r="Y45" s="77">
        <v>33963.4</v>
      </c>
      <c r="Z45" s="77">
        <v>33963.4</v>
      </c>
      <c r="AA45" s="56">
        <f t="shared" si="12"/>
        <v>0</v>
      </c>
      <c r="AB45" s="59">
        <v>3117.675559999996</v>
      </c>
      <c r="AC45" s="59">
        <v>2628.7755599999946</v>
      </c>
      <c r="AD45" s="56">
        <f t="shared" si="13"/>
        <v>488.90000000000146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 ht="14.25">
      <c r="A46" s="33">
        <v>26</v>
      </c>
      <c r="B46" s="82" t="s">
        <v>62</v>
      </c>
      <c r="C46" s="67">
        <v>938.8</v>
      </c>
      <c r="D46" s="55">
        <f t="shared" si="1"/>
        <v>14251.65493346304</v>
      </c>
      <c r="E46" s="56">
        <f t="shared" si="2"/>
        <v>14251.65493346304</v>
      </c>
      <c r="F46" s="57">
        <f t="shared" si="3"/>
        <v>0</v>
      </c>
      <c r="G46" s="72"/>
      <c r="H46" s="59"/>
      <c r="I46" s="62">
        <f t="shared" si="4"/>
        <v>0</v>
      </c>
      <c r="J46" s="59"/>
      <c r="K46" s="59"/>
      <c r="L46" s="62">
        <f t="shared" si="5"/>
        <v>0</v>
      </c>
      <c r="M46" s="59">
        <v>104.7</v>
      </c>
      <c r="N46" s="59">
        <v>104.7</v>
      </c>
      <c r="O46" s="62">
        <f t="shared" si="6"/>
        <v>0</v>
      </c>
      <c r="P46" s="59">
        <v>14146.954933463039</v>
      </c>
      <c r="Q46" s="59">
        <v>14146.954933463039</v>
      </c>
      <c r="R46" s="62">
        <f t="shared" si="7"/>
        <v>0</v>
      </c>
      <c r="S46" s="59"/>
      <c r="T46" s="59"/>
      <c r="U46" s="64">
        <f t="shared" si="8"/>
        <v>0</v>
      </c>
      <c r="V46" s="55">
        <f t="shared" si="9"/>
        <v>15190.454933463039</v>
      </c>
      <c r="W46" s="56">
        <f t="shared" si="10"/>
        <v>14027.954933463039</v>
      </c>
      <c r="X46" s="57">
        <f t="shared" si="11"/>
        <v>1162.5</v>
      </c>
      <c r="Y46" s="77">
        <v>13142.5</v>
      </c>
      <c r="Z46" s="59">
        <v>13142.5</v>
      </c>
      <c r="AA46" s="56">
        <f t="shared" si="12"/>
        <v>0</v>
      </c>
      <c r="AB46" s="59">
        <v>2047.9549334630392</v>
      </c>
      <c r="AC46" s="59">
        <v>885.4549334630392</v>
      </c>
      <c r="AD46" s="56">
        <f t="shared" si="13"/>
        <v>1162.5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4.25">
      <c r="A47" s="33">
        <v>27</v>
      </c>
      <c r="B47" s="82" t="s">
        <v>63</v>
      </c>
      <c r="C47" s="67">
        <v>99.6</v>
      </c>
      <c r="D47" s="55">
        <f t="shared" si="1"/>
        <v>23491.185694751915</v>
      </c>
      <c r="E47" s="56">
        <f t="shared" si="2"/>
        <v>23491.185694751915</v>
      </c>
      <c r="F47" s="57">
        <f t="shared" si="3"/>
        <v>0</v>
      </c>
      <c r="G47" s="72"/>
      <c r="H47" s="59"/>
      <c r="I47" s="62">
        <f t="shared" si="4"/>
        <v>0</v>
      </c>
      <c r="J47" s="59"/>
      <c r="K47" s="59"/>
      <c r="L47" s="62">
        <f t="shared" si="5"/>
        <v>0</v>
      </c>
      <c r="M47" s="59"/>
      <c r="N47" s="59"/>
      <c r="O47" s="62">
        <f t="shared" si="6"/>
        <v>0</v>
      </c>
      <c r="P47" s="59">
        <v>23491.185694751915</v>
      </c>
      <c r="Q47" s="59">
        <v>23491.185694751915</v>
      </c>
      <c r="R47" s="62">
        <f t="shared" si="7"/>
        <v>0</v>
      </c>
      <c r="S47" s="59"/>
      <c r="T47" s="59"/>
      <c r="U47" s="64">
        <f t="shared" si="8"/>
        <v>0</v>
      </c>
      <c r="V47" s="55">
        <f t="shared" si="9"/>
        <v>23590.785694751914</v>
      </c>
      <c r="W47" s="56">
        <f t="shared" si="10"/>
        <v>23588.385694751913</v>
      </c>
      <c r="X47" s="57">
        <f t="shared" si="11"/>
        <v>2.4000000000014552</v>
      </c>
      <c r="Y47" s="77">
        <v>22555.599999999999</v>
      </c>
      <c r="Z47" s="77">
        <v>22555.599999999999</v>
      </c>
      <c r="AA47" s="56">
        <f t="shared" si="12"/>
        <v>0</v>
      </c>
      <c r="AB47" s="59">
        <v>1035.1856947519154</v>
      </c>
      <c r="AC47" s="59">
        <v>1032.785694751914</v>
      </c>
      <c r="AD47" s="56">
        <f t="shared" si="13"/>
        <v>2.4000000000014552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14.25">
      <c r="A48" s="33">
        <v>28</v>
      </c>
      <c r="B48" s="82" t="s">
        <v>64</v>
      </c>
      <c r="C48" s="67">
        <v>1026.7</v>
      </c>
      <c r="D48" s="55">
        <f t="shared" si="1"/>
        <v>22894.339704000697</v>
      </c>
      <c r="E48" s="56">
        <f t="shared" si="2"/>
        <v>22894.339704000697</v>
      </c>
      <c r="F48" s="57">
        <f t="shared" si="3"/>
        <v>0</v>
      </c>
      <c r="G48" s="72"/>
      <c r="H48" s="59"/>
      <c r="I48" s="62">
        <f t="shared" si="4"/>
        <v>0</v>
      </c>
      <c r="J48" s="59"/>
      <c r="K48" s="59"/>
      <c r="L48" s="62">
        <f t="shared" si="5"/>
        <v>0</v>
      </c>
      <c r="M48" s="59"/>
      <c r="N48" s="59"/>
      <c r="O48" s="62">
        <f t="shared" si="6"/>
        <v>0</v>
      </c>
      <c r="P48" s="59">
        <v>22894.339704000697</v>
      </c>
      <c r="Q48" s="59">
        <v>22894.339704000697</v>
      </c>
      <c r="R48" s="62">
        <f t="shared" si="7"/>
        <v>0</v>
      </c>
      <c r="S48" s="59"/>
      <c r="T48" s="59"/>
      <c r="U48" s="64">
        <f t="shared" si="8"/>
        <v>0</v>
      </c>
      <c r="V48" s="55">
        <f t="shared" si="9"/>
        <v>23921.039704000697</v>
      </c>
      <c r="W48" s="56">
        <f t="shared" si="10"/>
        <v>23761.239704000698</v>
      </c>
      <c r="X48" s="57">
        <f t="shared" si="11"/>
        <v>159.79999999999927</v>
      </c>
      <c r="Y48" s="77">
        <v>22369.9</v>
      </c>
      <c r="Z48" s="77">
        <v>22369.9</v>
      </c>
      <c r="AA48" s="56">
        <f t="shared" si="12"/>
        <v>0</v>
      </c>
      <c r="AB48" s="59">
        <v>1551.1397040006959</v>
      </c>
      <c r="AC48" s="59">
        <v>1391.3397040006967</v>
      </c>
      <c r="AD48" s="56">
        <f t="shared" si="13"/>
        <v>159.79999999999927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4.25">
      <c r="A49" s="33">
        <v>29</v>
      </c>
      <c r="B49" s="82" t="s">
        <v>65</v>
      </c>
      <c r="C49" s="67">
        <v>944.5</v>
      </c>
      <c r="D49" s="55">
        <f t="shared" si="1"/>
        <v>19757.099265951598</v>
      </c>
      <c r="E49" s="56">
        <f t="shared" si="2"/>
        <v>19757.099265951598</v>
      </c>
      <c r="F49" s="57">
        <f t="shared" si="3"/>
        <v>0</v>
      </c>
      <c r="G49" s="72"/>
      <c r="H49" s="59"/>
      <c r="I49" s="62">
        <f t="shared" si="4"/>
        <v>0</v>
      </c>
      <c r="J49" s="59"/>
      <c r="K49" s="59"/>
      <c r="L49" s="62">
        <f t="shared" si="5"/>
        <v>0</v>
      </c>
      <c r="M49" s="59">
        <v>518.5</v>
      </c>
      <c r="N49" s="59">
        <v>518.5</v>
      </c>
      <c r="O49" s="62">
        <f t="shared" si="6"/>
        <v>0</v>
      </c>
      <c r="P49" s="59">
        <v>19238.599265951598</v>
      </c>
      <c r="Q49" s="59">
        <v>19238.599265951598</v>
      </c>
      <c r="R49" s="62">
        <f t="shared" si="7"/>
        <v>0</v>
      </c>
      <c r="S49" s="59"/>
      <c r="T49" s="59"/>
      <c r="U49" s="64">
        <f t="shared" si="8"/>
        <v>0</v>
      </c>
      <c r="V49" s="55">
        <f t="shared" si="9"/>
        <v>20701.599265951598</v>
      </c>
      <c r="W49" s="56">
        <f t="shared" si="10"/>
        <v>20636.299265951598</v>
      </c>
      <c r="X49" s="57">
        <f t="shared" si="11"/>
        <v>65.299999999999272</v>
      </c>
      <c r="Y49" s="77">
        <v>19109.599999999999</v>
      </c>
      <c r="Z49" s="59">
        <v>19109.599999999999</v>
      </c>
      <c r="AA49" s="56">
        <f t="shared" si="12"/>
        <v>0</v>
      </c>
      <c r="AB49" s="59">
        <v>1591.9992659515992</v>
      </c>
      <c r="AC49" s="59">
        <v>1526.6992659516</v>
      </c>
      <c r="AD49" s="56">
        <f t="shared" si="13"/>
        <v>65.299999999999272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 ht="14.25">
      <c r="A50" s="33">
        <v>30</v>
      </c>
      <c r="B50" s="82" t="s">
        <v>66</v>
      </c>
      <c r="C50" s="67">
        <v>723.2</v>
      </c>
      <c r="D50" s="55">
        <f t="shared" si="1"/>
        <v>27845.923290000002</v>
      </c>
      <c r="E50" s="56">
        <f t="shared" si="2"/>
        <v>27845.923290000002</v>
      </c>
      <c r="F50" s="57">
        <f t="shared" si="3"/>
        <v>0</v>
      </c>
      <c r="G50" s="72"/>
      <c r="H50" s="59"/>
      <c r="I50" s="62">
        <f t="shared" si="4"/>
        <v>0</v>
      </c>
      <c r="J50" s="59"/>
      <c r="K50" s="59"/>
      <c r="L50" s="62">
        <f t="shared" si="5"/>
        <v>0</v>
      </c>
      <c r="M50" s="59"/>
      <c r="N50" s="59"/>
      <c r="O50" s="62">
        <f t="shared" si="6"/>
        <v>0</v>
      </c>
      <c r="P50" s="59">
        <v>27845.923290000002</v>
      </c>
      <c r="Q50" s="59">
        <v>27845.923290000002</v>
      </c>
      <c r="R50" s="62">
        <f t="shared" si="7"/>
        <v>0</v>
      </c>
      <c r="S50" s="59"/>
      <c r="T50" s="59"/>
      <c r="U50" s="64">
        <f t="shared" si="8"/>
        <v>0</v>
      </c>
      <c r="V50" s="55">
        <f t="shared" si="9"/>
        <v>28569.123290000003</v>
      </c>
      <c r="W50" s="56">
        <f t="shared" si="10"/>
        <v>28420.123290000003</v>
      </c>
      <c r="X50" s="57">
        <f t="shared" si="11"/>
        <v>149</v>
      </c>
      <c r="Y50" s="77">
        <v>27090.799999999999</v>
      </c>
      <c r="Z50" s="59">
        <v>27090.799999999999</v>
      </c>
      <c r="AA50" s="56">
        <f t="shared" si="12"/>
        <v>0</v>
      </c>
      <c r="AB50" s="59">
        <v>1478.3232900000039</v>
      </c>
      <c r="AC50" s="59">
        <v>1329.3232900000039</v>
      </c>
      <c r="AD50" s="56">
        <f t="shared" si="13"/>
        <v>149</v>
      </c>
      <c r="AE50" s="59"/>
      <c r="AF50" s="59"/>
      <c r="AG50" s="56">
        <f t="shared" si="14"/>
        <v>0</v>
      </c>
      <c r="AH50" s="59"/>
      <c r="AI50" s="59"/>
      <c r="AJ50" s="57">
        <f t="shared" si="15"/>
        <v>0</v>
      </c>
    </row>
    <row r="51" spans="1:36" ht="14.25">
      <c r="A51" s="33">
        <v>31</v>
      </c>
      <c r="B51" s="82" t="s">
        <v>67</v>
      </c>
      <c r="C51" s="67">
        <v>447.4</v>
      </c>
      <c r="D51" s="55">
        <f t="shared" si="1"/>
        <v>17209.759303548475</v>
      </c>
      <c r="E51" s="56">
        <f t="shared" si="2"/>
        <v>17209.759303548475</v>
      </c>
      <c r="F51" s="57">
        <f t="shared" si="3"/>
        <v>0</v>
      </c>
      <c r="G51" s="72"/>
      <c r="H51" s="59"/>
      <c r="I51" s="62">
        <f t="shared" si="4"/>
        <v>0</v>
      </c>
      <c r="J51" s="59"/>
      <c r="K51" s="59"/>
      <c r="L51" s="62">
        <f t="shared" si="5"/>
        <v>0</v>
      </c>
      <c r="M51" s="59">
        <v>472.8</v>
      </c>
      <c r="N51" s="59">
        <v>472.8</v>
      </c>
      <c r="O51" s="62">
        <f t="shared" si="6"/>
        <v>0</v>
      </c>
      <c r="P51" s="59">
        <v>16736.959303548476</v>
      </c>
      <c r="Q51" s="59">
        <v>16736.959303548476</v>
      </c>
      <c r="R51" s="62">
        <f t="shared" si="7"/>
        <v>0</v>
      </c>
      <c r="S51" s="59"/>
      <c r="T51" s="59"/>
      <c r="U51" s="64">
        <f t="shared" si="8"/>
        <v>0</v>
      </c>
      <c r="V51" s="55">
        <f t="shared" si="9"/>
        <v>17657.159303548477</v>
      </c>
      <c r="W51" s="56">
        <f t="shared" si="10"/>
        <v>17212.459303548476</v>
      </c>
      <c r="X51" s="57">
        <f t="shared" si="11"/>
        <v>444.70000000000073</v>
      </c>
      <c r="Y51" s="77">
        <v>16073.6</v>
      </c>
      <c r="Z51" s="59">
        <v>16073.6</v>
      </c>
      <c r="AA51" s="56">
        <f t="shared" si="12"/>
        <v>0</v>
      </c>
      <c r="AB51" s="59">
        <v>1583.5593035484762</v>
      </c>
      <c r="AC51" s="59">
        <v>1138.8593035484755</v>
      </c>
      <c r="AD51" s="56">
        <f t="shared" si="13"/>
        <v>444.70000000000073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 ht="14.25">
      <c r="A52" s="33">
        <v>32</v>
      </c>
      <c r="B52" s="82" t="s">
        <v>68</v>
      </c>
      <c r="C52" s="67">
        <v>1335.3</v>
      </c>
      <c r="D52" s="55">
        <f t="shared" si="1"/>
        <v>13743.099535181598</v>
      </c>
      <c r="E52" s="56">
        <f t="shared" si="2"/>
        <v>13743.099535181598</v>
      </c>
      <c r="F52" s="57">
        <f t="shared" si="3"/>
        <v>0</v>
      </c>
      <c r="G52" s="72"/>
      <c r="H52" s="59"/>
      <c r="I52" s="62">
        <f t="shared" si="4"/>
        <v>0</v>
      </c>
      <c r="J52" s="59"/>
      <c r="K52" s="59"/>
      <c r="L52" s="62">
        <f t="shared" si="5"/>
        <v>0</v>
      </c>
      <c r="M52" s="59">
        <v>46.6</v>
      </c>
      <c r="N52" s="59">
        <v>46.6</v>
      </c>
      <c r="O52" s="62">
        <f t="shared" si="6"/>
        <v>0</v>
      </c>
      <c r="P52" s="59">
        <v>13696.499535181598</v>
      </c>
      <c r="Q52" s="59">
        <v>13696.499535181598</v>
      </c>
      <c r="R52" s="62">
        <f t="shared" si="7"/>
        <v>0</v>
      </c>
      <c r="S52" s="59"/>
      <c r="T52" s="59"/>
      <c r="U52" s="64">
        <f t="shared" si="8"/>
        <v>0</v>
      </c>
      <c r="V52" s="55">
        <f t="shared" si="9"/>
        <v>15078.399535181597</v>
      </c>
      <c r="W52" s="56">
        <f t="shared" si="10"/>
        <v>13712.199535181597</v>
      </c>
      <c r="X52" s="57">
        <f t="shared" si="11"/>
        <v>1366.2000000000007</v>
      </c>
      <c r="Y52" s="77">
        <v>12768</v>
      </c>
      <c r="Z52" s="59">
        <v>12768</v>
      </c>
      <c r="AA52" s="56">
        <f t="shared" si="12"/>
        <v>0</v>
      </c>
      <c r="AB52" s="59">
        <v>2310.3995351815975</v>
      </c>
      <c r="AC52" s="59">
        <v>944.19953518159673</v>
      </c>
      <c r="AD52" s="56">
        <f t="shared" si="13"/>
        <v>1366.2000000000007</v>
      </c>
      <c r="AE52" s="59"/>
      <c r="AF52" s="59"/>
      <c r="AG52" s="56">
        <f t="shared" si="14"/>
        <v>0</v>
      </c>
      <c r="AH52" s="59"/>
      <c r="AI52" s="59"/>
      <c r="AJ52" s="57">
        <f t="shared" si="15"/>
        <v>0</v>
      </c>
    </row>
    <row r="53" spans="1:36" ht="14.25">
      <c r="A53" s="33">
        <v>33</v>
      </c>
      <c r="B53" s="82" t="s">
        <v>69</v>
      </c>
      <c r="C53" s="67">
        <v>732.8</v>
      </c>
      <c r="D53" s="55">
        <f t="shared" si="1"/>
        <v>25222.250393900587</v>
      </c>
      <c r="E53" s="56">
        <f t="shared" si="2"/>
        <v>25222.250393900587</v>
      </c>
      <c r="F53" s="57">
        <f t="shared" si="3"/>
        <v>0</v>
      </c>
      <c r="G53" s="72"/>
      <c r="H53" s="59"/>
      <c r="I53" s="62">
        <f t="shared" si="4"/>
        <v>0</v>
      </c>
      <c r="J53" s="59"/>
      <c r="K53" s="59"/>
      <c r="L53" s="62">
        <f t="shared" si="5"/>
        <v>0</v>
      </c>
      <c r="M53" s="59">
        <v>284.39999999999998</v>
      </c>
      <c r="N53" s="59">
        <v>284.39999999999998</v>
      </c>
      <c r="O53" s="62">
        <f t="shared" si="6"/>
        <v>0</v>
      </c>
      <c r="P53" s="59">
        <v>24937.850393900586</v>
      </c>
      <c r="Q53" s="59">
        <v>24937.850393900586</v>
      </c>
      <c r="R53" s="62">
        <f t="shared" si="7"/>
        <v>0</v>
      </c>
      <c r="S53" s="59"/>
      <c r="T53" s="59"/>
      <c r="U53" s="64">
        <f t="shared" si="8"/>
        <v>0</v>
      </c>
      <c r="V53" s="55">
        <f t="shared" si="9"/>
        <v>25955.050393900587</v>
      </c>
      <c r="W53" s="56">
        <f t="shared" si="10"/>
        <v>25476.550393900587</v>
      </c>
      <c r="X53" s="57">
        <f t="shared" si="11"/>
        <v>478.5</v>
      </c>
      <c r="Y53" s="77">
        <v>23449.1</v>
      </c>
      <c r="Z53" s="59">
        <v>23449.1</v>
      </c>
      <c r="AA53" s="56">
        <f t="shared" si="12"/>
        <v>0</v>
      </c>
      <c r="AB53" s="59">
        <v>2505.9503939005881</v>
      </c>
      <c r="AC53" s="59">
        <v>2027.4503939005881</v>
      </c>
      <c r="AD53" s="56">
        <f t="shared" si="13"/>
        <v>478.5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 ht="14.25">
      <c r="A54" s="33">
        <v>34</v>
      </c>
      <c r="B54" s="82" t="s">
        <v>70</v>
      </c>
      <c r="C54" s="67">
        <v>1242.3</v>
      </c>
      <c r="D54" s="55">
        <f t="shared" si="1"/>
        <v>12783.207089772399</v>
      </c>
      <c r="E54" s="56">
        <f t="shared" si="2"/>
        <v>12783.207089772399</v>
      </c>
      <c r="F54" s="57">
        <f t="shared" si="3"/>
        <v>0</v>
      </c>
      <c r="G54" s="72"/>
      <c r="H54" s="59"/>
      <c r="I54" s="62">
        <f t="shared" si="4"/>
        <v>0</v>
      </c>
      <c r="J54" s="59"/>
      <c r="K54" s="59"/>
      <c r="L54" s="62">
        <f t="shared" si="5"/>
        <v>0</v>
      </c>
      <c r="M54" s="59">
        <v>103.5</v>
      </c>
      <c r="N54" s="59">
        <v>103.5</v>
      </c>
      <c r="O54" s="62">
        <f t="shared" si="6"/>
        <v>0</v>
      </c>
      <c r="P54" s="59">
        <v>12679.707089772399</v>
      </c>
      <c r="Q54" s="59">
        <v>12679.707089772399</v>
      </c>
      <c r="R54" s="62">
        <f t="shared" si="7"/>
        <v>0</v>
      </c>
      <c r="S54" s="59"/>
      <c r="T54" s="59"/>
      <c r="U54" s="64">
        <f t="shared" si="8"/>
        <v>0</v>
      </c>
      <c r="V54" s="55">
        <f t="shared" si="9"/>
        <v>14025.507089772398</v>
      </c>
      <c r="W54" s="56">
        <f t="shared" si="10"/>
        <v>12779.507089772398</v>
      </c>
      <c r="X54" s="57">
        <f t="shared" si="11"/>
        <v>1246</v>
      </c>
      <c r="Y54" s="77">
        <v>11724.5</v>
      </c>
      <c r="Z54" s="59">
        <v>11724.5</v>
      </c>
      <c r="AA54" s="56">
        <f t="shared" si="12"/>
        <v>0</v>
      </c>
      <c r="AB54" s="59">
        <v>2301.0070897723981</v>
      </c>
      <c r="AC54" s="59">
        <v>1055.0070897723981</v>
      </c>
      <c r="AD54" s="56">
        <f t="shared" si="13"/>
        <v>1246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 ht="14.25">
      <c r="A55" s="33">
        <v>35</v>
      </c>
      <c r="B55" s="82" t="s">
        <v>71</v>
      </c>
      <c r="C55" s="67">
        <v>1380.8</v>
      </c>
      <c r="D55" s="55">
        <f t="shared" si="1"/>
        <v>14464.94469429486</v>
      </c>
      <c r="E55" s="56">
        <f t="shared" si="2"/>
        <v>14464.94469429486</v>
      </c>
      <c r="F55" s="57">
        <f t="shared" si="3"/>
        <v>0</v>
      </c>
      <c r="G55" s="72"/>
      <c r="H55" s="59"/>
      <c r="I55" s="62">
        <f t="shared" si="4"/>
        <v>0</v>
      </c>
      <c r="J55" s="59"/>
      <c r="K55" s="59"/>
      <c r="L55" s="62">
        <f t="shared" si="5"/>
        <v>0</v>
      </c>
      <c r="M55" s="59"/>
      <c r="N55" s="59"/>
      <c r="O55" s="62">
        <f t="shared" si="6"/>
        <v>0</v>
      </c>
      <c r="P55" s="59">
        <v>14464.94469429486</v>
      </c>
      <c r="Q55" s="59">
        <v>14464.94469429486</v>
      </c>
      <c r="R55" s="62">
        <f t="shared" si="7"/>
        <v>0</v>
      </c>
      <c r="S55" s="59"/>
      <c r="T55" s="59"/>
      <c r="U55" s="64">
        <f t="shared" si="8"/>
        <v>0</v>
      </c>
      <c r="V55" s="55">
        <f t="shared" si="9"/>
        <v>15845.744694294859</v>
      </c>
      <c r="W55" s="56">
        <f t="shared" si="10"/>
        <v>13683.344694294859</v>
      </c>
      <c r="X55" s="57">
        <f t="shared" si="11"/>
        <v>2162.3999999999996</v>
      </c>
      <c r="Y55" s="77">
        <v>12963.8</v>
      </c>
      <c r="Z55" s="59">
        <v>12963.8</v>
      </c>
      <c r="AA55" s="56">
        <f t="shared" si="12"/>
        <v>0</v>
      </c>
      <c r="AB55" s="59">
        <v>2881.9446942948598</v>
      </c>
      <c r="AC55" s="59">
        <v>719.54469429486016</v>
      </c>
      <c r="AD55" s="56">
        <f t="shared" si="13"/>
        <v>2162.3999999999996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4.25">
      <c r="A56" s="33">
        <v>36</v>
      </c>
      <c r="B56" s="82" t="s">
        <v>72</v>
      </c>
      <c r="C56" s="67">
        <v>1648.9</v>
      </c>
      <c r="D56" s="55">
        <f t="shared" si="1"/>
        <v>15349.998949971219</v>
      </c>
      <c r="E56" s="56">
        <f t="shared" si="2"/>
        <v>15349.998949971219</v>
      </c>
      <c r="F56" s="57">
        <f t="shared" si="3"/>
        <v>0</v>
      </c>
      <c r="G56" s="72"/>
      <c r="H56" s="59"/>
      <c r="I56" s="62">
        <f t="shared" si="4"/>
        <v>0</v>
      </c>
      <c r="J56" s="59"/>
      <c r="K56" s="59"/>
      <c r="L56" s="62">
        <f t="shared" si="5"/>
        <v>0</v>
      </c>
      <c r="M56" s="59">
        <v>188.6</v>
      </c>
      <c r="N56" s="59">
        <v>188.6</v>
      </c>
      <c r="O56" s="62">
        <f t="shared" si="6"/>
        <v>0</v>
      </c>
      <c r="P56" s="59">
        <v>15161.398949971219</v>
      </c>
      <c r="Q56" s="59">
        <v>15161.398949971219</v>
      </c>
      <c r="R56" s="62">
        <f t="shared" si="7"/>
        <v>0</v>
      </c>
      <c r="S56" s="59"/>
      <c r="T56" s="59"/>
      <c r="U56" s="64">
        <f t="shared" si="8"/>
        <v>0</v>
      </c>
      <c r="V56" s="55">
        <f t="shared" si="9"/>
        <v>16998.898949971219</v>
      </c>
      <c r="W56" s="56">
        <f t="shared" si="10"/>
        <v>15822.09894997122</v>
      </c>
      <c r="X56" s="57">
        <f t="shared" si="11"/>
        <v>1176.7999999999993</v>
      </c>
      <c r="Y56" s="77">
        <v>14547.6</v>
      </c>
      <c r="Z56" s="59">
        <v>14547.6</v>
      </c>
      <c r="AA56" s="56">
        <f t="shared" si="12"/>
        <v>0</v>
      </c>
      <c r="AB56" s="59">
        <v>2451.2989499712185</v>
      </c>
      <c r="AC56" s="59">
        <v>1274.4989499712192</v>
      </c>
      <c r="AD56" s="56">
        <f t="shared" si="13"/>
        <v>1176.7999999999993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 ht="14.25">
      <c r="A57" s="33">
        <v>37</v>
      </c>
      <c r="B57" s="82" t="s">
        <v>73</v>
      </c>
      <c r="C57" s="67">
        <v>1669.3</v>
      </c>
      <c r="D57" s="55">
        <f t="shared" si="1"/>
        <v>10753.944875476072</v>
      </c>
      <c r="E57" s="56">
        <f t="shared" si="2"/>
        <v>10753.944875476072</v>
      </c>
      <c r="F57" s="57">
        <f t="shared" si="3"/>
        <v>0</v>
      </c>
      <c r="G57" s="72"/>
      <c r="H57" s="59"/>
      <c r="I57" s="62">
        <f t="shared" si="4"/>
        <v>0</v>
      </c>
      <c r="J57" s="59"/>
      <c r="K57" s="59"/>
      <c r="L57" s="62">
        <f t="shared" si="5"/>
        <v>0</v>
      </c>
      <c r="M57" s="59">
        <v>78.3</v>
      </c>
      <c r="N57" s="59">
        <v>78.3</v>
      </c>
      <c r="O57" s="62">
        <f t="shared" si="6"/>
        <v>0</v>
      </c>
      <c r="P57" s="59">
        <v>10675.644875476073</v>
      </c>
      <c r="Q57" s="59">
        <v>10675.644875476073</v>
      </c>
      <c r="R57" s="62">
        <f t="shared" si="7"/>
        <v>0</v>
      </c>
      <c r="S57" s="59"/>
      <c r="T57" s="59"/>
      <c r="U57" s="64">
        <f t="shared" si="8"/>
        <v>0</v>
      </c>
      <c r="V57" s="55">
        <f t="shared" si="9"/>
        <v>12423.244875476072</v>
      </c>
      <c r="W57" s="56">
        <f t="shared" si="10"/>
        <v>10489.044875476071</v>
      </c>
      <c r="X57" s="57">
        <f t="shared" si="11"/>
        <v>1934.2000000000007</v>
      </c>
      <c r="Y57" s="77">
        <v>9556.7000000000007</v>
      </c>
      <c r="Z57" s="59">
        <v>9556.7000000000007</v>
      </c>
      <c r="AA57" s="56">
        <f t="shared" si="12"/>
        <v>0</v>
      </c>
      <c r="AB57" s="59">
        <v>2866.544875476071</v>
      </c>
      <c r="AC57" s="59">
        <v>932.34487547607023</v>
      </c>
      <c r="AD57" s="56">
        <f t="shared" si="13"/>
        <v>1934.2000000000007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4.25">
      <c r="A58" s="33">
        <v>38</v>
      </c>
      <c r="B58" s="82" t="s">
        <v>74</v>
      </c>
      <c r="C58" s="67">
        <v>1595.9</v>
      </c>
      <c r="D58" s="55">
        <f t="shared" si="1"/>
        <v>75479.332719999991</v>
      </c>
      <c r="E58" s="56">
        <f t="shared" si="2"/>
        <v>75479.332719999991</v>
      </c>
      <c r="F58" s="57">
        <f t="shared" si="3"/>
        <v>0</v>
      </c>
      <c r="G58" s="72"/>
      <c r="H58" s="59"/>
      <c r="I58" s="62">
        <f t="shared" si="4"/>
        <v>0</v>
      </c>
      <c r="J58" s="59"/>
      <c r="K58" s="59"/>
      <c r="L58" s="62">
        <f t="shared" si="5"/>
        <v>0</v>
      </c>
      <c r="M58" s="59"/>
      <c r="N58" s="59"/>
      <c r="O58" s="62">
        <f t="shared" si="6"/>
        <v>0</v>
      </c>
      <c r="P58" s="59">
        <v>75479.332719999991</v>
      </c>
      <c r="Q58" s="59">
        <v>75479.332719999991</v>
      </c>
      <c r="R58" s="62">
        <f t="shared" si="7"/>
        <v>0</v>
      </c>
      <c r="S58" s="59"/>
      <c r="T58" s="59"/>
      <c r="U58" s="64">
        <f t="shared" si="8"/>
        <v>0</v>
      </c>
      <c r="V58" s="55">
        <f t="shared" si="9"/>
        <v>77075.232719999985</v>
      </c>
      <c r="W58" s="56">
        <f t="shared" si="10"/>
        <v>74262.432719999983</v>
      </c>
      <c r="X58" s="57">
        <f t="shared" si="11"/>
        <v>2812.8000000000029</v>
      </c>
      <c r="Y58" s="77">
        <v>66724.600000000006</v>
      </c>
      <c r="Z58" s="59">
        <v>66724.600000000006</v>
      </c>
      <c r="AA58" s="56">
        <f t="shared" si="12"/>
        <v>0</v>
      </c>
      <c r="AB58" s="59">
        <v>10350.63271999998</v>
      </c>
      <c r="AC58" s="59">
        <v>7537.8327199999767</v>
      </c>
      <c r="AD58" s="56">
        <f t="shared" si="13"/>
        <v>2812.8000000000029</v>
      </c>
      <c r="AE58" s="59"/>
      <c r="AF58" s="59"/>
      <c r="AG58" s="56">
        <f t="shared" si="14"/>
        <v>0</v>
      </c>
      <c r="AH58" s="59"/>
      <c r="AI58" s="59"/>
      <c r="AJ58" s="57">
        <f t="shared" si="15"/>
        <v>0</v>
      </c>
    </row>
    <row r="59" spans="1:36" ht="14.25">
      <c r="A59" s="33">
        <v>39</v>
      </c>
      <c r="B59" s="82" t="s">
        <v>75</v>
      </c>
      <c r="C59" s="67">
        <v>13162.8</v>
      </c>
      <c r="D59" s="55">
        <f t="shared" si="1"/>
        <v>91587.231399857876</v>
      </c>
      <c r="E59" s="56">
        <f t="shared" si="2"/>
        <v>91587.231399857876</v>
      </c>
      <c r="F59" s="57">
        <f t="shared" si="3"/>
        <v>0</v>
      </c>
      <c r="G59" s="72"/>
      <c r="H59" s="59"/>
      <c r="I59" s="62">
        <f t="shared" si="4"/>
        <v>0</v>
      </c>
      <c r="J59" s="59"/>
      <c r="K59" s="59"/>
      <c r="L59" s="62">
        <f t="shared" si="5"/>
        <v>0</v>
      </c>
      <c r="M59" s="59">
        <v>927.6</v>
      </c>
      <c r="N59" s="59">
        <v>927.6</v>
      </c>
      <c r="O59" s="62">
        <f t="shared" si="6"/>
        <v>0</v>
      </c>
      <c r="P59" s="59">
        <v>90659.63139985787</v>
      </c>
      <c r="Q59" s="59">
        <v>90659.63139985787</v>
      </c>
      <c r="R59" s="62">
        <f t="shared" si="7"/>
        <v>0</v>
      </c>
      <c r="S59" s="59"/>
      <c r="T59" s="59"/>
      <c r="U59" s="64">
        <f t="shared" si="8"/>
        <v>0</v>
      </c>
      <c r="V59" s="55">
        <f t="shared" si="9"/>
        <v>104750.03139985788</v>
      </c>
      <c r="W59" s="56">
        <f t="shared" si="10"/>
        <v>97312.231399857876</v>
      </c>
      <c r="X59" s="57">
        <f t="shared" si="11"/>
        <v>7437.8000000000029</v>
      </c>
      <c r="Y59" s="77">
        <v>77053.2</v>
      </c>
      <c r="Z59" s="59">
        <v>77053.2</v>
      </c>
      <c r="AA59" s="56">
        <f t="shared" si="12"/>
        <v>0</v>
      </c>
      <c r="AB59" s="59">
        <v>27696.831399857881</v>
      </c>
      <c r="AC59" s="59">
        <v>20259.031399857879</v>
      </c>
      <c r="AD59" s="56">
        <f t="shared" si="13"/>
        <v>7437.8000000000029</v>
      </c>
      <c r="AE59" s="59"/>
      <c r="AF59" s="59"/>
      <c r="AG59" s="56">
        <f t="shared" si="14"/>
        <v>0</v>
      </c>
      <c r="AH59" s="59"/>
      <c r="AI59" s="59"/>
      <c r="AJ59" s="57">
        <f t="shared" si="15"/>
        <v>0</v>
      </c>
    </row>
    <row r="60" spans="1:36" ht="14.25">
      <c r="A60" s="33">
        <v>40</v>
      </c>
      <c r="B60" s="82" t="s">
        <v>76</v>
      </c>
      <c r="C60" s="67">
        <v>3274.9</v>
      </c>
      <c r="D60" s="55">
        <f t="shared" si="1"/>
        <v>44854.973811472235</v>
      </c>
      <c r="E60" s="56">
        <f t="shared" si="2"/>
        <v>44854.973811472235</v>
      </c>
      <c r="F60" s="57">
        <f t="shared" si="3"/>
        <v>0</v>
      </c>
      <c r="G60" s="72"/>
      <c r="H60" s="59"/>
      <c r="I60" s="62">
        <f t="shared" si="4"/>
        <v>0</v>
      </c>
      <c r="J60" s="59"/>
      <c r="K60" s="59"/>
      <c r="L60" s="62">
        <f t="shared" si="5"/>
        <v>0</v>
      </c>
      <c r="M60" s="59">
        <v>88.5</v>
      </c>
      <c r="N60" s="59">
        <v>88.5</v>
      </c>
      <c r="O60" s="62">
        <f t="shared" si="6"/>
        <v>0</v>
      </c>
      <c r="P60" s="59">
        <v>44766.473811472235</v>
      </c>
      <c r="Q60" s="59">
        <v>44766.473811472235</v>
      </c>
      <c r="R60" s="62">
        <f t="shared" si="7"/>
        <v>0</v>
      </c>
      <c r="S60" s="59"/>
      <c r="T60" s="59"/>
      <c r="U60" s="64">
        <f t="shared" si="8"/>
        <v>0</v>
      </c>
      <c r="V60" s="55">
        <f t="shared" si="9"/>
        <v>48129.873811472236</v>
      </c>
      <c r="W60" s="56">
        <f t="shared" si="10"/>
        <v>45925.573811472234</v>
      </c>
      <c r="X60" s="57">
        <f t="shared" si="11"/>
        <v>2204.3000000000029</v>
      </c>
      <c r="Y60" s="77">
        <v>39973.699999999997</v>
      </c>
      <c r="Z60" s="59">
        <v>39973.699999999997</v>
      </c>
      <c r="AA60" s="56">
        <f t="shared" si="12"/>
        <v>0</v>
      </c>
      <c r="AB60" s="59">
        <v>8156.1738114722393</v>
      </c>
      <c r="AC60" s="59">
        <v>5951.8738114722364</v>
      </c>
      <c r="AD60" s="56">
        <f t="shared" si="13"/>
        <v>2204.3000000000029</v>
      </c>
      <c r="AE60" s="59"/>
      <c r="AF60" s="59"/>
      <c r="AG60" s="56">
        <f t="shared" si="14"/>
        <v>0</v>
      </c>
      <c r="AH60" s="59"/>
      <c r="AI60" s="59"/>
      <c r="AJ60" s="57">
        <f t="shared" si="15"/>
        <v>0</v>
      </c>
    </row>
    <row r="61" spans="1:36" ht="14.25">
      <c r="A61" s="33">
        <v>41</v>
      </c>
      <c r="B61" s="82" t="s">
        <v>77</v>
      </c>
      <c r="C61" s="67">
        <v>1752.7</v>
      </c>
      <c r="D61" s="55">
        <f t="shared" si="1"/>
        <v>83449.632180461413</v>
      </c>
      <c r="E61" s="56">
        <f t="shared" si="2"/>
        <v>83449.632180461413</v>
      </c>
      <c r="F61" s="57">
        <f t="shared" si="3"/>
        <v>0</v>
      </c>
      <c r="G61" s="72"/>
      <c r="H61" s="59"/>
      <c r="I61" s="62">
        <f t="shared" si="4"/>
        <v>0</v>
      </c>
      <c r="J61" s="59"/>
      <c r="K61" s="59"/>
      <c r="L61" s="62">
        <f t="shared" si="5"/>
        <v>0</v>
      </c>
      <c r="M61" s="59">
        <v>397.7</v>
      </c>
      <c r="N61" s="59">
        <v>397.7</v>
      </c>
      <c r="O61" s="62">
        <f t="shared" si="6"/>
        <v>0</v>
      </c>
      <c r="P61" s="59">
        <v>83051.932180461416</v>
      </c>
      <c r="Q61" s="59">
        <v>83051.932180461416</v>
      </c>
      <c r="R61" s="62">
        <f t="shared" si="7"/>
        <v>0</v>
      </c>
      <c r="S61" s="59"/>
      <c r="T61" s="59"/>
      <c r="U61" s="64">
        <f t="shared" si="8"/>
        <v>0</v>
      </c>
      <c r="V61" s="55">
        <f t="shared" si="9"/>
        <v>85202.33218046141</v>
      </c>
      <c r="W61" s="56">
        <f t="shared" si="10"/>
        <v>84923.932180461416</v>
      </c>
      <c r="X61" s="57">
        <f t="shared" si="11"/>
        <v>278.39999999999418</v>
      </c>
      <c r="Y61" s="77">
        <v>74352.800000000003</v>
      </c>
      <c r="Z61" s="59">
        <v>74352.800000000003</v>
      </c>
      <c r="AA61" s="56">
        <f t="shared" si="12"/>
        <v>0</v>
      </c>
      <c r="AB61" s="59">
        <v>10849.532180461407</v>
      </c>
      <c r="AC61" s="59">
        <v>10571.132180461413</v>
      </c>
      <c r="AD61" s="56">
        <f t="shared" si="13"/>
        <v>278.39999999999418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4.25">
      <c r="A62" s="33">
        <v>42</v>
      </c>
      <c r="B62" s="82" t="s">
        <v>78</v>
      </c>
      <c r="C62" s="67">
        <v>2430.3000000000002</v>
      </c>
      <c r="D62" s="55">
        <f t="shared" si="1"/>
        <v>80718.578810027044</v>
      </c>
      <c r="E62" s="56">
        <f t="shared" si="2"/>
        <v>80718.578810027044</v>
      </c>
      <c r="F62" s="57">
        <f t="shared" si="3"/>
        <v>0</v>
      </c>
      <c r="G62" s="72"/>
      <c r="H62" s="59"/>
      <c r="I62" s="62">
        <f t="shared" si="4"/>
        <v>0</v>
      </c>
      <c r="J62" s="59"/>
      <c r="K62" s="59"/>
      <c r="L62" s="62">
        <f t="shared" si="5"/>
        <v>0</v>
      </c>
      <c r="M62" s="59">
        <v>1300.8</v>
      </c>
      <c r="N62" s="59">
        <v>1300.8</v>
      </c>
      <c r="O62" s="62">
        <f t="shared" si="6"/>
        <v>0</v>
      </c>
      <c r="P62" s="59">
        <v>79417.778810027041</v>
      </c>
      <c r="Q62" s="59">
        <v>79417.778810027041</v>
      </c>
      <c r="R62" s="62">
        <f t="shared" si="7"/>
        <v>0</v>
      </c>
      <c r="S62" s="59"/>
      <c r="T62" s="59"/>
      <c r="U62" s="64">
        <f t="shared" si="8"/>
        <v>0</v>
      </c>
      <c r="V62" s="55">
        <f t="shared" si="9"/>
        <v>83148.878810027047</v>
      </c>
      <c r="W62" s="56">
        <f t="shared" si="10"/>
        <v>80089.878810027047</v>
      </c>
      <c r="X62" s="57">
        <f t="shared" si="11"/>
        <v>3059</v>
      </c>
      <c r="Y62" s="77">
        <v>71259</v>
      </c>
      <c r="Z62" s="59">
        <v>71259</v>
      </c>
      <c r="AA62" s="56">
        <f t="shared" si="12"/>
        <v>0</v>
      </c>
      <c r="AB62" s="59">
        <v>11889.878810027047</v>
      </c>
      <c r="AC62" s="59">
        <v>8830.8788100270467</v>
      </c>
      <c r="AD62" s="56">
        <f t="shared" si="13"/>
        <v>3059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 ht="14.25">
      <c r="A63" s="33">
        <v>43</v>
      </c>
      <c r="B63" s="82" t="s">
        <v>79</v>
      </c>
      <c r="C63" s="67">
        <v>6800.5</v>
      </c>
      <c r="D63" s="55">
        <f t="shared" si="1"/>
        <v>59708.212676591997</v>
      </c>
      <c r="E63" s="56">
        <f t="shared" si="2"/>
        <v>59708.212676591997</v>
      </c>
      <c r="F63" s="57">
        <f t="shared" si="3"/>
        <v>0</v>
      </c>
      <c r="G63" s="72"/>
      <c r="H63" s="59"/>
      <c r="I63" s="62">
        <f t="shared" si="4"/>
        <v>0</v>
      </c>
      <c r="J63" s="59"/>
      <c r="K63" s="59"/>
      <c r="L63" s="62">
        <f t="shared" si="5"/>
        <v>0</v>
      </c>
      <c r="M63" s="59">
        <v>405</v>
      </c>
      <c r="N63" s="59">
        <v>405</v>
      </c>
      <c r="O63" s="62">
        <f t="shared" si="6"/>
        <v>0</v>
      </c>
      <c r="P63" s="59">
        <v>59303.212676591997</v>
      </c>
      <c r="Q63" s="59">
        <v>59303.212676591997</v>
      </c>
      <c r="R63" s="62">
        <f t="shared" si="7"/>
        <v>0</v>
      </c>
      <c r="S63" s="59"/>
      <c r="T63" s="59"/>
      <c r="U63" s="64">
        <f t="shared" si="8"/>
        <v>0</v>
      </c>
      <c r="V63" s="55">
        <f t="shared" si="9"/>
        <v>66508.712676591997</v>
      </c>
      <c r="W63" s="56">
        <f t="shared" si="10"/>
        <v>61164.112676591998</v>
      </c>
      <c r="X63" s="57">
        <f t="shared" si="11"/>
        <v>5344.5999999999985</v>
      </c>
      <c r="Y63" s="77">
        <v>53083.6</v>
      </c>
      <c r="Z63" s="59">
        <v>53083.6</v>
      </c>
      <c r="AA63" s="56">
        <f t="shared" si="12"/>
        <v>0</v>
      </c>
      <c r="AB63" s="59">
        <v>13425.112676591998</v>
      </c>
      <c r="AC63" s="59">
        <v>8080.5126765919995</v>
      </c>
      <c r="AD63" s="56">
        <f t="shared" si="13"/>
        <v>5344.5999999999985</v>
      </c>
      <c r="AE63" s="59"/>
      <c r="AF63" s="59"/>
      <c r="AG63" s="56">
        <f t="shared" si="14"/>
        <v>0</v>
      </c>
      <c r="AH63" s="59"/>
      <c r="AI63" s="59"/>
      <c r="AJ63" s="57">
        <f t="shared" si="15"/>
        <v>0</v>
      </c>
    </row>
    <row r="64" spans="1:36" ht="14.25">
      <c r="A64" s="33">
        <v>44</v>
      </c>
      <c r="B64" s="82" t="s">
        <v>80</v>
      </c>
      <c r="C64" s="67">
        <v>1858.9</v>
      </c>
      <c r="D64" s="55">
        <f t="shared" si="1"/>
        <v>61461.510142660285</v>
      </c>
      <c r="E64" s="56">
        <f t="shared" si="2"/>
        <v>61461.510142660285</v>
      </c>
      <c r="F64" s="57">
        <f t="shared" si="3"/>
        <v>0</v>
      </c>
      <c r="G64" s="72"/>
      <c r="H64" s="59"/>
      <c r="I64" s="62">
        <f t="shared" si="4"/>
        <v>0</v>
      </c>
      <c r="J64" s="59"/>
      <c r="K64" s="59"/>
      <c r="L64" s="62">
        <f t="shared" si="5"/>
        <v>0</v>
      </c>
      <c r="M64" s="59">
        <v>939.4</v>
      </c>
      <c r="N64" s="59">
        <v>939.4</v>
      </c>
      <c r="O64" s="62">
        <f t="shared" si="6"/>
        <v>0</v>
      </c>
      <c r="P64" s="59">
        <v>60522.110142660284</v>
      </c>
      <c r="Q64" s="59">
        <v>60522.110142660284</v>
      </c>
      <c r="R64" s="62">
        <f t="shared" si="7"/>
        <v>0</v>
      </c>
      <c r="S64" s="59"/>
      <c r="T64" s="59"/>
      <c r="U64" s="64">
        <f t="shared" si="8"/>
        <v>0</v>
      </c>
      <c r="V64" s="55">
        <f t="shared" si="9"/>
        <v>63320.410142660287</v>
      </c>
      <c r="W64" s="56">
        <f t="shared" si="10"/>
        <v>62867.910142660287</v>
      </c>
      <c r="X64" s="57">
        <f t="shared" si="11"/>
        <v>452.5</v>
      </c>
      <c r="Y64" s="77">
        <v>53655.7</v>
      </c>
      <c r="Z64" s="59">
        <v>53655.7</v>
      </c>
      <c r="AA64" s="56">
        <f t="shared" si="12"/>
        <v>0</v>
      </c>
      <c r="AB64" s="59">
        <v>9664.7101426602894</v>
      </c>
      <c r="AC64" s="59">
        <v>9212.2101426602894</v>
      </c>
      <c r="AD64" s="56">
        <f t="shared" si="13"/>
        <v>452.5</v>
      </c>
      <c r="AE64" s="59"/>
      <c r="AF64" s="59"/>
      <c r="AG64" s="56">
        <f t="shared" si="14"/>
        <v>0</v>
      </c>
      <c r="AH64" s="59"/>
      <c r="AI64" s="59"/>
      <c r="AJ64" s="57">
        <f t="shared" si="15"/>
        <v>0</v>
      </c>
    </row>
    <row r="65" spans="1:36" ht="14.25">
      <c r="A65" s="33">
        <v>45</v>
      </c>
      <c r="B65" s="82" t="s">
        <v>81</v>
      </c>
      <c r="C65" s="67">
        <v>917.3</v>
      </c>
      <c r="D65" s="55">
        <f t="shared" si="1"/>
        <v>48394.869220000008</v>
      </c>
      <c r="E65" s="56">
        <f t="shared" si="2"/>
        <v>48394.869220000008</v>
      </c>
      <c r="F65" s="57">
        <f t="shared" si="3"/>
        <v>0</v>
      </c>
      <c r="G65" s="72"/>
      <c r="H65" s="59"/>
      <c r="I65" s="62">
        <f t="shared" si="4"/>
        <v>0</v>
      </c>
      <c r="J65" s="59"/>
      <c r="K65" s="59"/>
      <c r="L65" s="62">
        <f t="shared" si="5"/>
        <v>0</v>
      </c>
      <c r="M65" s="59">
        <v>471.8</v>
      </c>
      <c r="N65" s="59">
        <v>471.8</v>
      </c>
      <c r="O65" s="62">
        <f t="shared" si="6"/>
        <v>0</v>
      </c>
      <c r="P65" s="59">
        <v>47923.069220000005</v>
      </c>
      <c r="Q65" s="59">
        <v>47923.069220000005</v>
      </c>
      <c r="R65" s="62">
        <f t="shared" si="7"/>
        <v>0</v>
      </c>
      <c r="S65" s="59"/>
      <c r="T65" s="59"/>
      <c r="U65" s="64">
        <f t="shared" si="8"/>
        <v>0</v>
      </c>
      <c r="V65" s="55">
        <f t="shared" si="9"/>
        <v>49312.169220000011</v>
      </c>
      <c r="W65" s="56">
        <f t="shared" si="10"/>
        <v>47674.869220000008</v>
      </c>
      <c r="X65" s="57">
        <f t="shared" si="11"/>
        <v>1637.3000000000029</v>
      </c>
      <c r="Y65" s="77">
        <v>44102.400000000001</v>
      </c>
      <c r="Z65" s="59">
        <v>44102.400000000001</v>
      </c>
      <c r="AA65" s="56">
        <f t="shared" si="12"/>
        <v>0</v>
      </c>
      <c r="AB65" s="59">
        <v>5209.7692200000092</v>
      </c>
      <c r="AC65" s="59">
        <v>3572.4692200000063</v>
      </c>
      <c r="AD65" s="56">
        <f t="shared" si="13"/>
        <v>1637.3000000000029</v>
      </c>
      <c r="AE65" s="59"/>
      <c r="AF65" s="59"/>
      <c r="AG65" s="56">
        <f t="shared" si="14"/>
        <v>0</v>
      </c>
      <c r="AH65" s="59"/>
      <c r="AI65" s="59"/>
      <c r="AJ65" s="57">
        <f t="shared" si="15"/>
        <v>0</v>
      </c>
    </row>
    <row r="66" spans="1:36" ht="14.25">
      <c r="A66" s="33">
        <v>46</v>
      </c>
      <c r="B66" s="82" t="s">
        <v>82</v>
      </c>
      <c r="C66" s="67">
        <v>1608.6</v>
      </c>
      <c r="D66" s="55">
        <f t="shared" si="1"/>
        <v>46399.793659999996</v>
      </c>
      <c r="E66" s="56">
        <f t="shared" si="2"/>
        <v>46399.793659999996</v>
      </c>
      <c r="F66" s="57">
        <f t="shared" si="3"/>
        <v>0</v>
      </c>
      <c r="G66" s="72"/>
      <c r="H66" s="59"/>
      <c r="I66" s="62">
        <f t="shared" si="4"/>
        <v>0</v>
      </c>
      <c r="J66" s="59"/>
      <c r="K66" s="59"/>
      <c r="L66" s="62">
        <f t="shared" si="5"/>
        <v>0</v>
      </c>
      <c r="M66" s="59">
        <v>132.6</v>
      </c>
      <c r="N66" s="59">
        <v>132.6</v>
      </c>
      <c r="O66" s="62">
        <f t="shared" si="6"/>
        <v>0</v>
      </c>
      <c r="P66" s="59">
        <v>46267.193659999997</v>
      </c>
      <c r="Q66" s="59">
        <v>46267.193659999997</v>
      </c>
      <c r="R66" s="62">
        <f t="shared" si="7"/>
        <v>0</v>
      </c>
      <c r="S66" s="59"/>
      <c r="T66" s="59"/>
      <c r="U66" s="64">
        <f t="shared" si="8"/>
        <v>0</v>
      </c>
      <c r="V66" s="55">
        <f t="shared" si="9"/>
        <v>48008.393659999994</v>
      </c>
      <c r="W66" s="56">
        <f t="shared" si="10"/>
        <v>46898.593659999991</v>
      </c>
      <c r="X66" s="57">
        <f t="shared" si="11"/>
        <v>1109.8000000000029</v>
      </c>
      <c r="Y66" s="77">
        <v>43429.4</v>
      </c>
      <c r="Z66" s="59">
        <v>43429.4</v>
      </c>
      <c r="AA66" s="56">
        <f t="shared" si="12"/>
        <v>0</v>
      </c>
      <c r="AB66" s="59">
        <v>4578.9936599999928</v>
      </c>
      <c r="AC66" s="59">
        <v>3469.1936599999899</v>
      </c>
      <c r="AD66" s="56">
        <f t="shared" si="13"/>
        <v>1109.8000000000029</v>
      </c>
      <c r="AE66" s="59"/>
      <c r="AF66" s="59"/>
      <c r="AG66" s="56">
        <f t="shared" si="14"/>
        <v>0</v>
      </c>
      <c r="AH66" s="59"/>
      <c r="AI66" s="59"/>
      <c r="AJ66" s="57">
        <f t="shared" si="15"/>
        <v>0</v>
      </c>
    </row>
    <row r="67" spans="1:36" ht="14.25">
      <c r="A67" s="33">
        <v>47</v>
      </c>
      <c r="B67" s="82" t="s">
        <v>83</v>
      </c>
      <c r="C67" s="67">
        <v>2165.6999999999998</v>
      </c>
      <c r="D67" s="55">
        <f t="shared" si="1"/>
        <v>44881.218600000007</v>
      </c>
      <c r="E67" s="56">
        <f t="shared" si="2"/>
        <v>44881.218600000007</v>
      </c>
      <c r="F67" s="57">
        <f t="shared" si="3"/>
        <v>0</v>
      </c>
      <c r="G67" s="72"/>
      <c r="H67" s="59"/>
      <c r="I67" s="62">
        <f t="shared" si="4"/>
        <v>0</v>
      </c>
      <c r="J67" s="59"/>
      <c r="K67" s="59"/>
      <c r="L67" s="62">
        <f t="shared" si="5"/>
        <v>0</v>
      </c>
      <c r="M67" s="59">
        <v>417.3</v>
      </c>
      <c r="N67" s="59">
        <v>417.3</v>
      </c>
      <c r="O67" s="62">
        <f t="shared" si="6"/>
        <v>0</v>
      </c>
      <c r="P67" s="59">
        <v>44463.918600000005</v>
      </c>
      <c r="Q67" s="59">
        <v>44463.918600000005</v>
      </c>
      <c r="R67" s="62">
        <f t="shared" si="7"/>
        <v>0</v>
      </c>
      <c r="S67" s="59"/>
      <c r="T67" s="59"/>
      <c r="U67" s="64">
        <f t="shared" si="8"/>
        <v>0</v>
      </c>
      <c r="V67" s="55">
        <f t="shared" si="9"/>
        <v>47046.918600000005</v>
      </c>
      <c r="W67" s="56">
        <f t="shared" si="10"/>
        <v>44588.918600000005</v>
      </c>
      <c r="X67" s="57">
        <f t="shared" si="11"/>
        <v>2458</v>
      </c>
      <c r="Y67" s="77">
        <v>41905.599999999999</v>
      </c>
      <c r="Z67" s="59">
        <v>41905.599999999999</v>
      </c>
      <c r="AA67" s="56">
        <f t="shared" si="12"/>
        <v>0</v>
      </c>
      <c r="AB67" s="59">
        <v>5141.318600000006</v>
      </c>
      <c r="AC67" s="59">
        <v>2683.318600000006</v>
      </c>
      <c r="AD67" s="56">
        <f t="shared" si="13"/>
        <v>2458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4.25">
      <c r="A68" s="33">
        <v>48</v>
      </c>
      <c r="B68" s="82" t="s">
        <v>84</v>
      </c>
      <c r="C68" s="67">
        <v>758.9</v>
      </c>
      <c r="D68" s="55">
        <f t="shared" si="1"/>
        <v>48291.657490000005</v>
      </c>
      <c r="E68" s="56">
        <f t="shared" si="2"/>
        <v>48291.657490000005</v>
      </c>
      <c r="F68" s="57">
        <f t="shared" si="3"/>
        <v>0</v>
      </c>
      <c r="G68" s="72"/>
      <c r="H68" s="59"/>
      <c r="I68" s="62">
        <f t="shared" si="4"/>
        <v>0</v>
      </c>
      <c r="J68" s="59"/>
      <c r="K68" s="59"/>
      <c r="L68" s="62">
        <f t="shared" si="5"/>
        <v>0</v>
      </c>
      <c r="M68" s="59">
        <v>161.30000000000001</v>
      </c>
      <c r="N68" s="59">
        <v>161.30000000000001</v>
      </c>
      <c r="O68" s="62">
        <f t="shared" si="6"/>
        <v>0</v>
      </c>
      <c r="P68" s="59">
        <v>48130.357490000002</v>
      </c>
      <c r="Q68" s="59">
        <v>48130.357490000002</v>
      </c>
      <c r="R68" s="62">
        <f t="shared" si="7"/>
        <v>0</v>
      </c>
      <c r="S68" s="59"/>
      <c r="T68" s="59"/>
      <c r="U68" s="64">
        <f t="shared" si="8"/>
        <v>0</v>
      </c>
      <c r="V68" s="55">
        <f t="shared" si="9"/>
        <v>49050.557490000007</v>
      </c>
      <c r="W68" s="56">
        <f t="shared" si="10"/>
        <v>47443.157490000005</v>
      </c>
      <c r="X68" s="57">
        <f t="shared" si="11"/>
        <v>1607.4000000000015</v>
      </c>
      <c r="Y68" s="77">
        <v>43435.3</v>
      </c>
      <c r="Z68" s="59">
        <v>43435.3</v>
      </c>
      <c r="AA68" s="56">
        <f t="shared" si="12"/>
        <v>0</v>
      </c>
      <c r="AB68" s="59">
        <v>5615.2574900000036</v>
      </c>
      <c r="AC68" s="59">
        <v>4007.8574900000021</v>
      </c>
      <c r="AD68" s="56">
        <f t="shared" si="13"/>
        <v>1607.4000000000015</v>
      </c>
      <c r="AE68" s="59"/>
      <c r="AF68" s="59"/>
      <c r="AG68" s="56">
        <f t="shared" si="14"/>
        <v>0</v>
      </c>
      <c r="AH68" s="59"/>
      <c r="AI68" s="59"/>
      <c r="AJ68" s="57">
        <f t="shared" si="15"/>
        <v>0</v>
      </c>
    </row>
    <row r="69" spans="1:36" ht="14.25">
      <c r="A69" s="33">
        <v>49</v>
      </c>
      <c r="B69" s="82" t="s">
        <v>85</v>
      </c>
      <c r="C69" s="67">
        <v>390.5</v>
      </c>
      <c r="D69" s="55">
        <f t="shared" si="1"/>
        <v>45858.709149999995</v>
      </c>
      <c r="E69" s="56">
        <f t="shared" si="2"/>
        <v>45858.709149999995</v>
      </c>
      <c r="F69" s="57">
        <f t="shared" si="3"/>
        <v>0</v>
      </c>
      <c r="G69" s="72"/>
      <c r="H69" s="59"/>
      <c r="I69" s="62">
        <f t="shared" si="4"/>
        <v>0</v>
      </c>
      <c r="J69" s="59"/>
      <c r="K69" s="59"/>
      <c r="L69" s="62">
        <f t="shared" si="5"/>
        <v>0</v>
      </c>
      <c r="M69" s="59">
        <v>500.6</v>
      </c>
      <c r="N69" s="59">
        <v>500.6</v>
      </c>
      <c r="O69" s="62">
        <f t="shared" si="6"/>
        <v>0</v>
      </c>
      <c r="P69" s="59">
        <v>45358.109149999997</v>
      </c>
      <c r="Q69" s="59">
        <v>45358.109149999997</v>
      </c>
      <c r="R69" s="62">
        <f t="shared" si="7"/>
        <v>0</v>
      </c>
      <c r="S69" s="59"/>
      <c r="T69" s="59"/>
      <c r="U69" s="64">
        <f t="shared" si="8"/>
        <v>0</v>
      </c>
      <c r="V69" s="55">
        <f t="shared" si="9"/>
        <v>46249.209149999995</v>
      </c>
      <c r="W69" s="56">
        <f t="shared" si="10"/>
        <v>45800.109149999997</v>
      </c>
      <c r="X69" s="57">
        <f t="shared" si="11"/>
        <v>449.09999999999854</v>
      </c>
      <c r="Y69" s="77">
        <v>42065.7</v>
      </c>
      <c r="Z69" s="59">
        <v>42065.7</v>
      </c>
      <c r="AA69" s="56">
        <f t="shared" si="12"/>
        <v>0</v>
      </c>
      <c r="AB69" s="59">
        <v>4183.509149999998</v>
      </c>
      <c r="AC69" s="59">
        <v>3734.4091499999995</v>
      </c>
      <c r="AD69" s="56">
        <f t="shared" si="13"/>
        <v>449.09999999999854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4.25">
      <c r="A70" s="33">
        <v>50</v>
      </c>
      <c r="B70" s="82" t="s">
        <v>86</v>
      </c>
      <c r="C70" s="67">
        <v>377.8</v>
      </c>
      <c r="D70" s="55">
        <f t="shared" si="1"/>
        <v>41526.028740000002</v>
      </c>
      <c r="E70" s="56">
        <f t="shared" si="2"/>
        <v>41526.028740000002</v>
      </c>
      <c r="F70" s="57">
        <f t="shared" si="3"/>
        <v>0</v>
      </c>
      <c r="G70" s="72"/>
      <c r="H70" s="59"/>
      <c r="I70" s="62">
        <f t="shared" si="4"/>
        <v>0</v>
      </c>
      <c r="J70" s="59"/>
      <c r="K70" s="59"/>
      <c r="L70" s="62">
        <f t="shared" si="5"/>
        <v>0</v>
      </c>
      <c r="M70" s="59">
        <v>275.3</v>
      </c>
      <c r="N70" s="59">
        <v>275.3</v>
      </c>
      <c r="O70" s="62">
        <f t="shared" si="6"/>
        <v>0</v>
      </c>
      <c r="P70" s="59">
        <v>41250.728739999999</v>
      </c>
      <c r="Q70" s="59">
        <v>41250.728739999999</v>
      </c>
      <c r="R70" s="62">
        <f t="shared" si="7"/>
        <v>0</v>
      </c>
      <c r="S70" s="59"/>
      <c r="T70" s="59"/>
      <c r="U70" s="64">
        <f t="shared" si="8"/>
        <v>0</v>
      </c>
      <c r="V70" s="55">
        <f t="shared" si="9"/>
        <v>41903.828740000004</v>
      </c>
      <c r="W70" s="56">
        <f t="shared" si="10"/>
        <v>40730.928740000003</v>
      </c>
      <c r="X70" s="57">
        <f t="shared" si="11"/>
        <v>1172.9000000000015</v>
      </c>
      <c r="Y70" s="77">
        <v>38354.300000000003</v>
      </c>
      <c r="Z70" s="59">
        <v>38354.300000000003</v>
      </c>
      <c r="AA70" s="56">
        <f t="shared" si="12"/>
        <v>0</v>
      </c>
      <c r="AB70" s="59">
        <v>3549.5287400000016</v>
      </c>
      <c r="AC70" s="59">
        <v>2376.6287400000001</v>
      </c>
      <c r="AD70" s="56">
        <f t="shared" si="13"/>
        <v>1172.9000000000015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4.25">
      <c r="A71" s="33">
        <v>51</v>
      </c>
      <c r="B71" s="82" t="s">
        <v>87</v>
      </c>
      <c r="C71" s="67">
        <v>815.5</v>
      </c>
      <c r="D71" s="55">
        <f t="shared" si="1"/>
        <v>44135.292359999999</v>
      </c>
      <c r="E71" s="56">
        <f t="shared" si="2"/>
        <v>44135.292359999999</v>
      </c>
      <c r="F71" s="57">
        <f t="shared" si="3"/>
        <v>0</v>
      </c>
      <c r="G71" s="72"/>
      <c r="H71" s="59"/>
      <c r="I71" s="62">
        <f t="shared" si="4"/>
        <v>0</v>
      </c>
      <c r="J71" s="59"/>
      <c r="K71" s="59"/>
      <c r="L71" s="62">
        <f t="shared" si="5"/>
        <v>0</v>
      </c>
      <c r="M71" s="59">
        <v>531.79999999999995</v>
      </c>
      <c r="N71" s="59">
        <v>531.79999999999995</v>
      </c>
      <c r="O71" s="62">
        <f t="shared" si="6"/>
        <v>0</v>
      </c>
      <c r="P71" s="59">
        <v>43603.492359999997</v>
      </c>
      <c r="Q71" s="59">
        <v>43603.492359999997</v>
      </c>
      <c r="R71" s="62">
        <f t="shared" si="7"/>
        <v>0</v>
      </c>
      <c r="S71" s="59"/>
      <c r="T71" s="59"/>
      <c r="U71" s="64">
        <f t="shared" si="8"/>
        <v>0</v>
      </c>
      <c r="V71" s="55">
        <f t="shared" si="9"/>
        <v>44950.792359999999</v>
      </c>
      <c r="W71" s="56">
        <f t="shared" si="10"/>
        <v>43149.992359999997</v>
      </c>
      <c r="X71" s="57">
        <f t="shared" si="11"/>
        <v>1800.8000000000029</v>
      </c>
      <c r="Y71" s="77">
        <v>40575.4</v>
      </c>
      <c r="Z71" s="59">
        <v>40575.4</v>
      </c>
      <c r="AA71" s="56">
        <f t="shared" si="12"/>
        <v>0</v>
      </c>
      <c r="AB71" s="59">
        <v>4375.392359999998</v>
      </c>
      <c r="AC71" s="59">
        <v>2574.5923599999951</v>
      </c>
      <c r="AD71" s="56">
        <f t="shared" si="13"/>
        <v>1800.8000000000029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 ht="14.25">
      <c r="A72" s="33">
        <v>52</v>
      </c>
      <c r="B72" s="82" t="s">
        <v>88</v>
      </c>
      <c r="C72" s="67">
        <v>666.7</v>
      </c>
      <c r="D72" s="55">
        <f t="shared" si="1"/>
        <v>41717.508439999998</v>
      </c>
      <c r="E72" s="56">
        <f t="shared" si="2"/>
        <v>41717.508439999998</v>
      </c>
      <c r="F72" s="57">
        <f t="shared" si="3"/>
        <v>0</v>
      </c>
      <c r="G72" s="72"/>
      <c r="H72" s="59"/>
      <c r="I72" s="62">
        <f t="shared" si="4"/>
        <v>0</v>
      </c>
      <c r="J72" s="59"/>
      <c r="K72" s="59"/>
      <c r="L72" s="62">
        <f t="shared" si="5"/>
        <v>0</v>
      </c>
      <c r="M72" s="59">
        <v>280.60000000000002</v>
      </c>
      <c r="N72" s="59">
        <v>280.60000000000002</v>
      </c>
      <c r="O72" s="62">
        <f t="shared" si="6"/>
        <v>0</v>
      </c>
      <c r="P72" s="59">
        <v>41436.908439999999</v>
      </c>
      <c r="Q72" s="59">
        <v>41436.908439999999</v>
      </c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42384.208439999995</v>
      </c>
      <c r="W72" s="56">
        <f t="shared" si="10"/>
        <v>41237.608439999996</v>
      </c>
      <c r="X72" s="57">
        <f t="shared" si="11"/>
        <v>1146.5999999999985</v>
      </c>
      <c r="Y72" s="77">
        <v>39537</v>
      </c>
      <c r="Z72" s="59">
        <v>39537</v>
      </c>
      <c r="AA72" s="56">
        <f t="shared" si="12"/>
        <v>0</v>
      </c>
      <c r="AB72" s="59">
        <v>2847.2084399999949</v>
      </c>
      <c r="AC72" s="59">
        <v>1700.6084399999963</v>
      </c>
      <c r="AD72" s="56">
        <f t="shared" si="13"/>
        <v>1146.5999999999985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 ht="14.25">
      <c r="A73" s="33">
        <v>53</v>
      </c>
      <c r="B73" s="82" t="s">
        <v>89</v>
      </c>
      <c r="C73" s="67">
        <v>41.7</v>
      </c>
      <c r="D73" s="55">
        <f t="shared" si="1"/>
        <v>47884.615390000006</v>
      </c>
      <c r="E73" s="56">
        <f t="shared" si="2"/>
        <v>47884.615390000006</v>
      </c>
      <c r="F73" s="57">
        <f t="shared" si="3"/>
        <v>0</v>
      </c>
      <c r="G73" s="72"/>
      <c r="H73" s="59"/>
      <c r="I73" s="62">
        <f t="shared" si="4"/>
        <v>0</v>
      </c>
      <c r="J73" s="59"/>
      <c r="K73" s="59"/>
      <c r="L73" s="62">
        <f t="shared" si="5"/>
        <v>0</v>
      </c>
      <c r="M73" s="59">
        <v>797.4</v>
      </c>
      <c r="N73" s="59">
        <v>797.4</v>
      </c>
      <c r="O73" s="62">
        <f t="shared" si="6"/>
        <v>0</v>
      </c>
      <c r="P73" s="59">
        <v>47087.215390000005</v>
      </c>
      <c r="Q73" s="59">
        <v>47087.215390000005</v>
      </c>
      <c r="R73" s="62">
        <f t="shared" si="7"/>
        <v>0</v>
      </c>
      <c r="S73" s="59"/>
      <c r="T73" s="59"/>
      <c r="U73" s="64">
        <f t="shared" si="8"/>
        <v>0</v>
      </c>
      <c r="V73" s="55">
        <f t="shared" si="9"/>
        <v>47926.315390000003</v>
      </c>
      <c r="W73" s="56">
        <f t="shared" si="10"/>
        <v>47827.01539</v>
      </c>
      <c r="X73" s="57">
        <f t="shared" si="11"/>
        <v>99.30000000000291</v>
      </c>
      <c r="Y73" s="77">
        <v>43483.9</v>
      </c>
      <c r="Z73" s="59">
        <v>43483.9</v>
      </c>
      <c r="AA73" s="56">
        <f t="shared" si="12"/>
        <v>0</v>
      </c>
      <c r="AB73" s="59">
        <v>4442.4153900000019</v>
      </c>
      <c r="AC73" s="59">
        <v>4343.115389999999</v>
      </c>
      <c r="AD73" s="56">
        <f t="shared" si="13"/>
        <v>99.30000000000291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4.25">
      <c r="A74" s="33">
        <v>54</v>
      </c>
      <c r="B74" s="82" t="s">
        <v>90</v>
      </c>
      <c r="C74" s="67">
        <v>202.1</v>
      </c>
      <c r="D74" s="55">
        <f t="shared" si="1"/>
        <v>38442.70132</v>
      </c>
      <c r="E74" s="56">
        <f t="shared" si="2"/>
        <v>38442.70132</v>
      </c>
      <c r="F74" s="57">
        <f t="shared" si="3"/>
        <v>0</v>
      </c>
      <c r="G74" s="72"/>
      <c r="H74" s="59"/>
      <c r="I74" s="62">
        <f t="shared" si="4"/>
        <v>0</v>
      </c>
      <c r="J74" s="59"/>
      <c r="K74" s="59"/>
      <c r="L74" s="62">
        <f t="shared" si="5"/>
        <v>0</v>
      </c>
      <c r="M74" s="59">
        <v>353.5</v>
      </c>
      <c r="N74" s="59">
        <v>353.5</v>
      </c>
      <c r="O74" s="62">
        <f t="shared" si="6"/>
        <v>0</v>
      </c>
      <c r="P74" s="59">
        <v>38089.20132</v>
      </c>
      <c r="Q74" s="59">
        <v>38089.20132</v>
      </c>
      <c r="R74" s="62">
        <f t="shared" si="7"/>
        <v>0</v>
      </c>
      <c r="S74" s="59"/>
      <c r="T74" s="59"/>
      <c r="U74" s="64">
        <f t="shared" si="8"/>
        <v>0</v>
      </c>
      <c r="V74" s="55">
        <f t="shared" si="9"/>
        <v>38644.801319999999</v>
      </c>
      <c r="W74" s="56">
        <f t="shared" si="10"/>
        <v>38412.101320000002</v>
      </c>
      <c r="X74" s="57">
        <f t="shared" si="11"/>
        <v>232.69999999999709</v>
      </c>
      <c r="Y74" s="77">
        <v>36128.6</v>
      </c>
      <c r="Z74" s="59">
        <v>36128.6</v>
      </c>
      <c r="AA74" s="56">
        <f t="shared" si="12"/>
        <v>0</v>
      </c>
      <c r="AB74" s="59">
        <v>2516.2013200000001</v>
      </c>
      <c r="AC74" s="59">
        <v>2283.501320000003</v>
      </c>
      <c r="AD74" s="56">
        <f t="shared" si="13"/>
        <v>232.69999999999709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4.25">
      <c r="A75" s="33">
        <v>55</v>
      </c>
      <c r="B75" s="82" t="s">
        <v>91</v>
      </c>
      <c r="C75" s="67">
        <v>569.6</v>
      </c>
      <c r="D75" s="55">
        <f t="shared" si="1"/>
        <v>37615.280549999996</v>
      </c>
      <c r="E75" s="56">
        <f t="shared" si="2"/>
        <v>37615.280549999996</v>
      </c>
      <c r="F75" s="57">
        <f t="shared" si="3"/>
        <v>0</v>
      </c>
      <c r="G75" s="72"/>
      <c r="H75" s="59"/>
      <c r="I75" s="62">
        <f t="shared" si="4"/>
        <v>0</v>
      </c>
      <c r="J75" s="59"/>
      <c r="K75" s="59"/>
      <c r="L75" s="62">
        <f t="shared" si="5"/>
        <v>0</v>
      </c>
      <c r="M75" s="59">
        <v>563.20000000000005</v>
      </c>
      <c r="N75" s="59">
        <v>563.20000000000005</v>
      </c>
      <c r="O75" s="62">
        <f t="shared" si="6"/>
        <v>0</v>
      </c>
      <c r="P75" s="59">
        <v>37052.080549999999</v>
      </c>
      <c r="Q75" s="59">
        <v>37052.080549999999</v>
      </c>
      <c r="R75" s="62">
        <f t="shared" si="7"/>
        <v>0</v>
      </c>
      <c r="S75" s="59"/>
      <c r="T75" s="59"/>
      <c r="U75" s="64">
        <f t="shared" si="8"/>
        <v>0</v>
      </c>
      <c r="V75" s="55">
        <f t="shared" si="9"/>
        <v>38184.880549999994</v>
      </c>
      <c r="W75" s="56">
        <f t="shared" si="10"/>
        <v>36824.680549999997</v>
      </c>
      <c r="X75" s="57">
        <f t="shared" si="11"/>
        <v>1360.1999999999971</v>
      </c>
      <c r="Y75" s="77">
        <v>34828.5</v>
      </c>
      <c r="Z75" s="59">
        <v>34828.5</v>
      </c>
      <c r="AA75" s="56">
        <f t="shared" si="12"/>
        <v>0</v>
      </c>
      <c r="AB75" s="59">
        <v>3356.3805499999944</v>
      </c>
      <c r="AC75" s="59">
        <v>1996.1805499999973</v>
      </c>
      <c r="AD75" s="56">
        <f t="shared" si="13"/>
        <v>1360.1999999999971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4.25">
      <c r="A76" s="33">
        <v>56</v>
      </c>
      <c r="B76" s="82" t="s">
        <v>92</v>
      </c>
      <c r="C76" s="67">
        <v>831.1</v>
      </c>
      <c r="D76" s="55">
        <f t="shared" si="1"/>
        <v>44617.1</v>
      </c>
      <c r="E76" s="56">
        <f t="shared" si="2"/>
        <v>44617.1</v>
      </c>
      <c r="F76" s="57">
        <f t="shared" si="3"/>
        <v>0</v>
      </c>
      <c r="G76" s="72"/>
      <c r="H76" s="59"/>
      <c r="I76" s="62">
        <f t="shared" si="4"/>
        <v>0</v>
      </c>
      <c r="J76" s="59"/>
      <c r="K76" s="59"/>
      <c r="L76" s="62">
        <f t="shared" si="5"/>
        <v>0</v>
      </c>
      <c r="M76" s="59">
        <v>389.9</v>
      </c>
      <c r="N76" s="59">
        <v>389.9</v>
      </c>
      <c r="O76" s="62">
        <f t="shared" si="6"/>
        <v>0</v>
      </c>
      <c r="P76" s="59">
        <v>44227.199999999997</v>
      </c>
      <c r="Q76" s="59">
        <v>44227.199999999997</v>
      </c>
      <c r="R76" s="62">
        <f t="shared" si="7"/>
        <v>0</v>
      </c>
      <c r="S76" s="59"/>
      <c r="T76" s="59"/>
      <c r="U76" s="64">
        <f t="shared" si="8"/>
        <v>0</v>
      </c>
      <c r="V76" s="55">
        <f t="shared" si="9"/>
        <v>45448.2</v>
      </c>
      <c r="W76" s="56">
        <f t="shared" si="10"/>
        <v>44095.899999999994</v>
      </c>
      <c r="X76" s="57">
        <f t="shared" si="11"/>
        <v>1352.3000000000029</v>
      </c>
      <c r="Y76" s="77">
        <v>40293.699999999997</v>
      </c>
      <c r="Z76" s="59">
        <v>40293.699999999997</v>
      </c>
      <c r="AA76" s="56">
        <f t="shared" si="12"/>
        <v>0</v>
      </c>
      <c r="AB76" s="59">
        <v>5154.5</v>
      </c>
      <c r="AC76" s="59">
        <v>3802.1999999999971</v>
      </c>
      <c r="AD76" s="56">
        <f t="shared" si="13"/>
        <v>1352.3000000000029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4.25">
      <c r="A77" s="33">
        <v>57</v>
      </c>
      <c r="B77" s="82" t="s">
        <v>93</v>
      </c>
      <c r="C77" s="67">
        <v>605.70000000000005</v>
      </c>
      <c r="D77" s="55">
        <f t="shared" si="1"/>
        <v>28949.020799999998</v>
      </c>
      <c r="E77" s="56">
        <f t="shared" si="2"/>
        <v>28949.020799999998</v>
      </c>
      <c r="F77" s="57">
        <f t="shared" si="3"/>
        <v>0</v>
      </c>
      <c r="G77" s="72"/>
      <c r="H77" s="59"/>
      <c r="I77" s="62">
        <f t="shared" si="4"/>
        <v>0</v>
      </c>
      <c r="J77" s="59"/>
      <c r="K77" s="59"/>
      <c r="L77" s="62">
        <f t="shared" si="5"/>
        <v>0</v>
      </c>
      <c r="M77" s="59">
        <v>227.3</v>
      </c>
      <c r="N77" s="59">
        <v>227.3</v>
      </c>
      <c r="O77" s="62">
        <f t="shared" si="6"/>
        <v>0</v>
      </c>
      <c r="P77" s="59">
        <v>28721.720799999999</v>
      </c>
      <c r="Q77" s="59">
        <v>28721.720799999999</v>
      </c>
      <c r="R77" s="62">
        <f t="shared" si="7"/>
        <v>0</v>
      </c>
      <c r="S77" s="59"/>
      <c r="T77" s="59"/>
      <c r="U77" s="64">
        <f t="shared" si="8"/>
        <v>0</v>
      </c>
      <c r="V77" s="55">
        <f t="shared" si="9"/>
        <v>29554.720799999999</v>
      </c>
      <c r="W77" s="56">
        <f t="shared" si="10"/>
        <v>29133.820799999998</v>
      </c>
      <c r="X77" s="57">
        <f t="shared" si="11"/>
        <v>420.90000000000146</v>
      </c>
      <c r="Y77" s="77">
        <v>27054.799999999999</v>
      </c>
      <c r="Z77" s="59">
        <v>27054.799999999999</v>
      </c>
      <c r="AA77" s="56">
        <f t="shared" si="12"/>
        <v>0</v>
      </c>
      <c r="AB77" s="59">
        <v>2499.9207999999999</v>
      </c>
      <c r="AC77" s="59">
        <v>2079.0207999999984</v>
      </c>
      <c r="AD77" s="56">
        <f t="shared" si="13"/>
        <v>420.90000000000146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4.25">
      <c r="A78" s="33">
        <v>58</v>
      </c>
      <c r="B78" s="82" t="s">
        <v>94</v>
      </c>
      <c r="C78" s="67">
        <v>107.8</v>
      </c>
      <c r="D78" s="55">
        <f t="shared" si="1"/>
        <v>32574.650329999997</v>
      </c>
      <c r="E78" s="56">
        <f t="shared" si="2"/>
        <v>32574.650329999997</v>
      </c>
      <c r="F78" s="57">
        <f t="shared" si="3"/>
        <v>0</v>
      </c>
      <c r="G78" s="72"/>
      <c r="H78" s="59"/>
      <c r="I78" s="62">
        <f t="shared" si="4"/>
        <v>0</v>
      </c>
      <c r="J78" s="59"/>
      <c r="K78" s="59"/>
      <c r="L78" s="62">
        <f t="shared" si="5"/>
        <v>0</v>
      </c>
      <c r="M78" s="59">
        <v>1342.1</v>
      </c>
      <c r="N78" s="59">
        <v>1342.1</v>
      </c>
      <c r="O78" s="62">
        <f t="shared" si="6"/>
        <v>0</v>
      </c>
      <c r="P78" s="59">
        <v>31232.550329999998</v>
      </c>
      <c r="Q78" s="59">
        <v>31232.550329999998</v>
      </c>
      <c r="R78" s="62">
        <f t="shared" si="7"/>
        <v>0</v>
      </c>
      <c r="S78" s="59"/>
      <c r="T78" s="59"/>
      <c r="U78" s="64">
        <f t="shared" si="8"/>
        <v>0</v>
      </c>
      <c r="V78" s="55">
        <f t="shared" si="9"/>
        <v>32682.450329999996</v>
      </c>
      <c r="W78" s="56">
        <f t="shared" si="10"/>
        <v>30350.150329999997</v>
      </c>
      <c r="X78" s="57">
        <f t="shared" si="11"/>
        <v>2332.2999999999993</v>
      </c>
      <c r="Y78" s="77">
        <v>27408.799999999999</v>
      </c>
      <c r="Z78" s="59">
        <v>27408.799999999999</v>
      </c>
      <c r="AA78" s="56">
        <f t="shared" si="12"/>
        <v>0</v>
      </c>
      <c r="AB78" s="59">
        <v>5273.6503299999968</v>
      </c>
      <c r="AC78" s="59">
        <v>2941.3503299999975</v>
      </c>
      <c r="AD78" s="56">
        <f t="shared" si="13"/>
        <v>2332.2999999999993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4.25">
      <c r="A79" s="33">
        <v>59</v>
      </c>
      <c r="B79" s="82" t="s">
        <v>95</v>
      </c>
      <c r="C79" s="67">
        <v>436.9</v>
      </c>
      <c r="D79" s="55">
        <f t="shared" si="1"/>
        <v>18864.026729124274</v>
      </c>
      <c r="E79" s="56">
        <f t="shared" si="2"/>
        <v>18864.026729124274</v>
      </c>
      <c r="F79" s="57">
        <f t="shared" si="3"/>
        <v>0</v>
      </c>
      <c r="G79" s="72"/>
      <c r="H79" s="59"/>
      <c r="I79" s="62">
        <f t="shared" si="4"/>
        <v>0</v>
      </c>
      <c r="J79" s="59"/>
      <c r="K79" s="59"/>
      <c r="L79" s="62">
        <f t="shared" si="5"/>
        <v>0</v>
      </c>
      <c r="M79" s="59">
        <v>254.6</v>
      </c>
      <c r="N79" s="59">
        <v>254.6</v>
      </c>
      <c r="O79" s="62">
        <f t="shared" si="6"/>
        <v>0</v>
      </c>
      <c r="P79" s="59">
        <v>18609.426729124276</v>
      </c>
      <c r="Q79" s="59">
        <v>18609.426729124276</v>
      </c>
      <c r="R79" s="62">
        <f t="shared" si="7"/>
        <v>0</v>
      </c>
      <c r="S79" s="59"/>
      <c r="T79" s="59"/>
      <c r="U79" s="64">
        <f t="shared" si="8"/>
        <v>0</v>
      </c>
      <c r="V79" s="55">
        <f t="shared" si="9"/>
        <v>19300.926729124276</v>
      </c>
      <c r="W79" s="56">
        <f t="shared" si="10"/>
        <v>18169.326729124277</v>
      </c>
      <c r="X79" s="57">
        <f t="shared" si="11"/>
        <v>1131.5999999999985</v>
      </c>
      <c r="Y79" s="77">
        <v>17186.3</v>
      </c>
      <c r="Z79" s="59">
        <v>17186.3</v>
      </c>
      <c r="AA79" s="56">
        <f t="shared" si="12"/>
        <v>0</v>
      </c>
      <c r="AB79" s="59">
        <v>2114.6267291242766</v>
      </c>
      <c r="AC79" s="59">
        <v>983.02672912427806</v>
      </c>
      <c r="AD79" s="56">
        <f t="shared" si="13"/>
        <v>1131.5999999999985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4.25">
      <c r="A80" s="33">
        <v>60</v>
      </c>
      <c r="B80" s="82" t="s">
        <v>96</v>
      </c>
      <c r="C80" s="67">
        <v>630.6</v>
      </c>
      <c r="D80" s="55">
        <f t="shared" si="1"/>
        <v>31158.100000000002</v>
      </c>
      <c r="E80" s="56">
        <f t="shared" si="2"/>
        <v>31158.100000000002</v>
      </c>
      <c r="F80" s="57">
        <f t="shared" si="3"/>
        <v>0</v>
      </c>
      <c r="G80" s="72"/>
      <c r="H80" s="59"/>
      <c r="I80" s="62">
        <f t="shared" si="4"/>
        <v>0</v>
      </c>
      <c r="J80" s="59"/>
      <c r="K80" s="59"/>
      <c r="L80" s="62">
        <f t="shared" si="5"/>
        <v>0</v>
      </c>
      <c r="M80" s="59">
        <v>745.2</v>
      </c>
      <c r="N80" s="59">
        <v>745.2</v>
      </c>
      <c r="O80" s="62">
        <f t="shared" si="6"/>
        <v>0</v>
      </c>
      <c r="P80" s="59">
        <v>30412.9</v>
      </c>
      <c r="Q80" s="59">
        <v>30412.9</v>
      </c>
      <c r="R80" s="62">
        <f t="shared" si="7"/>
        <v>0</v>
      </c>
      <c r="S80" s="59"/>
      <c r="T80" s="59"/>
      <c r="U80" s="64">
        <f t="shared" si="8"/>
        <v>0</v>
      </c>
      <c r="V80" s="55">
        <f t="shared" si="9"/>
        <v>31788.7</v>
      </c>
      <c r="W80" s="56">
        <f t="shared" si="10"/>
        <v>30779.5</v>
      </c>
      <c r="X80" s="57">
        <f t="shared" si="11"/>
        <v>1009.2000000000007</v>
      </c>
      <c r="Y80" s="77">
        <v>28251.5</v>
      </c>
      <c r="Z80" s="59">
        <v>28251.5</v>
      </c>
      <c r="AA80" s="56">
        <f t="shared" si="12"/>
        <v>0</v>
      </c>
      <c r="AB80" s="59">
        <v>3537.2000000000007</v>
      </c>
      <c r="AC80" s="59">
        <v>2528</v>
      </c>
      <c r="AD80" s="56">
        <f t="shared" si="13"/>
        <v>1009.2000000000007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 ht="14.25">
      <c r="A81" s="33">
        <v>61</v>
      </c>
      <c r="B81" s="82" t="s">
        <v>97</v>
      </c>
      <c r="C81" s="67">
        <v>583.1</v>
      </c>
      <c r="D81" s="55">
        <f t="shared" si="1"/>
        <v>23853.587459999995</v>
      </c>
      <c r="E81" s="56">
        <f t="shared" si="2"/>
        <v>23853.587459999995</v>
      </c>
      <c r="F81" s="57">
        <f t="shared" si="3"/>
        <v>0</v>
      </c>
      <c r="G81" s="72"/>
      <c r="H81" s="59"/>
      <c r="I81" s="62">
        <f t="shared" si="4"/>
        <v>0</v>
      </c>
      <c r="J81" s="59"/>
      <c r="K81" s="59"/>
      <c r="L81" s="62">
        <f t="shared" si="5"/>
        <v>0</v>
      </c>
      <c r="M81" s="59">
        <v>344.1</v>
      </c>
      <c r="N81" s="59">
        <v>344.1</v>
      </c>
      <c r="O81" s="62">
        <f t="shared" si="6"/>
        <v>0</v>
      </c>
      <c r="P81" s="59">
        <v>23509.487459999997</v>
      </c>
      <c r="Q81" s="59">
        <v>23509.487459999997</v>
      </c>
      <c r="R81" s="62">
        <f t="shared" si="7"/>
        <v>0</v>
      </c>
      <c r="S81" s="59"/>
      <c r="T81" s="59"/>
      <c r="U81" s="64">
        <f t="shared" si="8"/>
        <v>0</v>
      </c>
      <c r="V81" s="55">
        <f t="shared" si="9"/>
        <v>24436.687459999994</v>
      </c>
      <c r="W81" s="56">
        <f t="shared" si="10"/>
        <v>24160.287459999992</v>
      </c>
      <c r="X81" s="57">
        <f t="shared" si="11"/>
        <v>276.40000000000146</v>
      </c>
      <c r="Y81" s="77">
        <v>22053.7</v>
      </c>
      <c r="Z81" s="59">
        <v>22053.7</v>
      </c>
      <c r="AA81" s="56">
        <f t="shared" si="12"/>
        <v>0</v>
      </c>
      <c r="AB81" s="59">
        <v>2382.987459999993</v>
      </c>
      <c r="AC81" s="59">
        <v>2106.5874599999916</v>
      </c>
      <c r="AD81" s="56">
        <f t="shared" si="13"/>
        <v>276.40000000000146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4.25">
      <c r="A82" s="33">
        <v>62</v>
      </c>
      <c r="B82" s="82" t="s">
        <v>98</v>
      </c>
      <c r="C82" s="67">
        <v>576.6</v>
      </c>
      <c r="D82" s="55">
        <f t="shared" si="1"/>
        <v>17622.585789176759</v>
      </c>
      <c r="E82" s="56">
        <f t="shared" si="2"/>
        <v>17622.585789176759</v>
      </c>
      <c r="F82" s="57">
        <f t="shared" si="3"/>
        <v>0</v>
      </c>
      <c r="G82" s="72"/>
      <c r="H82" s="59"/>
      <c r="I82" s="62">
        <f t="shared" si="4"/>
        <v>0</v>
      </c>
      <c r="J82" s="59"/>
      <c r="K82" s="59"/>
      <c r="L82" s="62">
        <f t="shared" si="5"/>
        <v>0</v>
      </c>
      <c r="M82" s="59">
        <v>57.6</v>
      </c>
      <c r="N82" s="59">
        <v>57.6</v>
      </c>
      <c r="O82" s="62">
        <f t="shared" si="6"/>
        <v>0</v>
      </c>
      <c r="P82" s="59">
        <v>17564.985789176761</v>
      </c>
      <c r="Q82" s="59">
        <v>17564.985789176761</v>
      </c>
      <c r="R82" s="62">
        <f t="shared" si="7"/>
        <v>0</v>
      </c>
      <c r="S82" s="59"/>
      <c r="T82" s="59"/>
      <c r="U82" s="64">
        <f t="shared" si="8"/>
        <v>0</v>
      </c>
      <c r="V82" s="55">
        <f t="shared" si="9"/>
        <v>18199.185789176758</v>
      </c>
      <c r="W82" s="56">
        <f t="shared" si="10"/>
        <v>16055.485789176757</v>
      </c>
      <c r="X82" s="57">
        <f t="shared" si="11"/>
        <v>2143.7000000000007</v>
      </c>
      <c r="Y82" s="77">
        <v>15182.2</v>
      </c>
      <c r="Z82" s="59">
        <v>15182.2</v>
      </c>
      <c r="AA82" s="56">
        <f t="shared" si="12"/>
        <v>0</v>
      </c>
      <c r="AB82" s="59">
        <v>3016.985789176757</v>
      </c>
      <c r="AC82" s="59">
        <v>873.28578917675623</v>
      </c>
      <c r="AD82" s="56">
        <f t="shared" si="13"/>
        <v>2143.7000000000007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4.25">
      <c r="A83" s="33">
        <v>63</v>
      </c>
      <c r="B83" s="82" t="s">
        <v>99</v>
      </c>
      <c r="C83" s="67">
        <v>1177.3</v>
      </c>
      <c r="D83" s="55">
        <f t="shared" si="1"/>
        <v>14450.450127196837</v>
      </c>
      <c r="E83" s="56">
        <f t="shared" si="2"/>
        <v>14450.450127196837</v>
      </c>
      <c r="F83" s="57">
        <f t="shared" si="3"/>
        <v>0</v>
      </c>
      <c r="G83" s="72"/>
      <c r="H83" s="59"/>
      <c r="I83" s="62">
        <f t="shared" si="4"/>
        <v>0</v>
      </c>
      <c r="J83" s="59"/>
      <c r="K83" s="59"/>
      <c r="L83" s="62">
        <f t="shared" si="5"/>
        <v>0</v>
      </c>
      <c r="M83" s="59">
        <v>444.2</v>
      </c>
      <c r="N83" s="59">
        <v>444.2</v>
      </c>
      <c r="O83" s="62">
        <f t="shared" si="6"/>
        <v>0</v>
      </c>
      <c r="P83" s="59">
        <v>14006.250127196836</v>
      </c>
      <c r="Q83" s="59">
        <v>14006.250127196836</v>
      </c>
      <c r="R83" s="62">
        <f t="shared" si="7"/>
        <v>0</v>
      </c>
      <c r="S83" s="59"/>
      <c r="T83" s="59"/>
      <c r="U83" s="64">
        <f t="shared" si="8"/>
        <v>0</v>
      </c>
      <c r="V83" s="55">
        <f t="shared" si="9"/>
        <v>15627.750127196836</v>
      </c>
      <c r="W83" s="56">
        <f t="shared" si="10"/>
        <v>13270.450127196837</v>
      </c>
      <c r="X83" s="57">
        <f t="shared" si="11"/>
        <v>2357.2999999999993</v>
      </c>
      <c r="Y83" s="77">
        <v>12523.5</v>
      </c>
      <c r="Z83" s="59">
        <v>12523.5</v>
      </c>
      <c r="AA83" s="56">
        <f t="shared" si="12"/>
        <v>0</v>
      </c>
      <c r="AB83" s="59">
        <v>3104.2501271968358</v>
      </c>
      <c r="AC83" s="59">
        <v>746.95012719683655</v>
      </c>
      <c r="AD83" s="56">
        <f t="shared" si="13"/>
        <v>2357.2999999999993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4.25">
      <c r="A84" s="33">
        <v>64</v>
      </c>
      <c r="B84" s="82" t="s">
        <v>100</v>
      </c>
      <c r="C84" s="67">
        <v>2311.6999999999998</v>
      </c>
      <c r="D84" s="55">
        <f t="shared" si="1"/>
        <v>11947.14372456712</v>
      </c>
      <c r="E84" s="56">
        <f t="shared" si="2"/>
        <v>11947.14372456712</v>
      </c>
      <c r="F84" s="57">
        <f t="shared" si="3"/>
        <v>0</v>
      </c>
      <c r="G84" s="72"/>
      <c r="H84" s="59"/>
      <c r="I84" s="62">
        <f t="shared" si="4"/>
        <v>0</v>
      </c>
      <c r="J84" s="59"/>
      <c r="K84" s="59"/>
      <c r="L84" s="62">
        <f t="shared" si="5"/>
        <v>0</v>
      </c>
      <c r="M84" s="59"/>
      <c r="N84" s="59"/>
      <c r="O84" s="62">
        <f t="shared" si="6"/>
        <v>0</v>
      </c>
      <c r="P84" s="59">
        <v>11947.14372456712</v>
      </c>
      <c r="Q84" s="59">
        <v>11947.14372456712</v>
      </c>
      <c r="R84" s="62">
        <f t="shared" si="7"/>
        <v>0</v>
      </c>
      <c r="S84" s="59"/>
      <c r="T84" s="59"/>
      <c r="U84" s="64">
        <f t="shared" si="8"/>
        <v>0</v>
      </c>
      <c r="V84" s="55">
        <f t="shared" si="9"/>
        <v>14258.843724567119</v>
      </c>
      <c r="W84" s="56">
        <f t="shared" si="10"/>
        <v>10711.243724567119</v>
      </c>
      <c r="X84" s="57">
        <f t="shared" si="11"/>
        <v>3547.6000000000004</v>
      </c>
      <c r="Y84" s="77">
        <v>10357.700000000001</v>
      </c>
      <c r="Z84" s="59">
        <v>10357.700000000001</v>
      </c>
      <c r="AA84" s="56">
        <f t="shared" si="12"/>
        <v>0</v>
      </c>
      <c r="AB84" s="59">
        <v>3901.1437245671186</v>
      </c>
      <c r="AC84" s="59">
        <v>353.54372456711826</v>
      </c>
      <c r="AD84" s="56">
        <f t="shared" si="13"/>
        <v>3547.6000000000004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4.25">
      <c r="A85" s="33">
        <v>65</v>
      </c>
      <c r="B85" s="82" t="s">
        <v>101</v>
      </c>
      <c r="C85" s="67">
        <v>56.4</v>
      </c>
      <c r="D85" s="55">
        <f t="shared" si="1"/>
        <v>10599.3</v>
      </c>
      <c r="E85" s="56">
        <f t="shared" si="2"/>
        <v>10599.3</v>
      </c>
      <c r="F85" s="57">
        <f t="shared" si="3"/>
        <v>0</v>
      </c>
      <c r="G85" s="72"/>
      <c r="H85" s="59"/>
      <c r="I85" s="62">
        <f t="shared" si="4"/>
        <v>0</v>
      </c>
      <c r="J85" s="59"/>
      <c r="K85" s="59"/>
      <c r="L85" s="62">
        <f t="shared" si="5"/>
        <v>0</v>
      </c>
      <c r="M85" s="59">
        <v>95</v>
      </c>
      <c r="N85" s="59">
        <v>95</v>
      </c>
      <c r="O85" s="62">
        <f t="shared" si="6"/>
        <v>0</v>
      </c>
      <c r="P85" s="59">
        <v>10504.3</v>
      </c>
      <c r="Q85" s="59">
        <v>10504.3</v>
      </c>
      <c r="R85" s="62">
        <f t="shared" si="7"/>
        <v>0</v>
      </c>
      <c r="S85" s="59"/>
      <c r="T85" s="59"/>
      <c r="U85" s="64">
        <f t="shared" si="8"/>
        <v>0</v>
      </c>
      <c r="V85" s="55">
        <f t="shared" si="9"/>
        <v>10655.699999999999</v>
      </c>
      <c r="W85" s="56">
        <f t="shared" si="10"/>
        <v>9132.7999999999993</v>
      </c>
      <c r="X85" s="57">
        <f t="shared" si="11"/>
        <v>1522.8999999999996</v>
      </c>
      <c r="Y85" s="77">
        <v>8171.9</v>
      </c>
      <c r="Z85" s="59">
        <v>8171.9</v>
      </c>
      <c r="AA85" s="56">
        <f t="shared" si="12"/>
        <v>0</v>
      </c>
      <c r="AB85" s="59">
        <v>2483.7999999999993</v>
      </c>
      <c r="AC85" s="59">
        <v>960.89999999999964</v>
      </c>
      <c r="AD85" s="56">
        <f t="shared" si="13"/>
        <v>1522.8999999999996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4.25">
      <c r="A86" s="33">
        <v>66</v>
      </c>
      <c r="B86" s="82" t="s">
        <v>102</v>
      </c>
      <c r="C86" s="67">
        <v>37.6</v>
      </c>
      <c r="D86" s="55">
        <f t="shared" ref="D86:D149" si="16">SUM(G86+J86+M86+P86+S86)</f>
        <v>61351.6</v>
      </c>
      <c r="E86" s="56">
        <f t="shared" ref="E86:E149" si="17">SUM(H86+K86+N86+Q86+T86)</f>
        <v>61351.6</v>
      </c>
      <c r="F86" s="57">
        <f t="shared" ref="F86:F149" si="18">D86-E86</f>
        <v>0</v>
      </c>
      <c r="G86" s="72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59">
        <v>132.6</v>
      </c>
      <c r="N86" s="59">
        <v>132.6</v>
      </c>
      <c r="O86" s="62">
        <f t="shared" ref="O86:O149" si="21">M86-N86</f>
        <v>0</v>
      </c>
      <c r="P86" s="59">
        <v>61219</v>
      </c>
      <c r="Q86" s="59">
        <v>61219</v>
      </c>
      <c r="R86" s="62">
        <f t="shared" ref="R86:R149" si="22">P86-Q86</f>
        <v>0</v>
      </c>
      <c r="S86" s="59"/>
      <c r="T86" s="59"/>
      <c r="U86" s="64">
        <f t="shared" ref="U86:U149" si="23">S86-T86</f>
        <v>0</v>
      </c>
      <c r="V86" s="55">
        <f t="shared" ref="V86:V149" si="24">SUM(Y86+AB86+AE86+AH86)</f>
        <v>61389.2</v>
      </c>
      <c r="W86" s="56">
        <f t="shared" ref="W86:W149" si="25">SUM(Z86+AC86+AF86+AI86)</f>
        <v>61386</v>
      </c>
      <c r="X86" s="57">
        <f t="shared" ref="X86:X149" si="26">V86-W86</f>
        <v>3.1999999999970896</v>
      </c>
      <c r="Y86" s="77">
        <v>50765.8</v>
      </c>
      <c r="Z86" s="59">
        <v>50765.8</v>
      </c>
      <c r="AA86" s="56">
        <f t="shared" ref="AA86:AA149" si="27">Y86-Z86</f>
        <v>0</v>
      </c>
      <c r="AB86" s="59">
        <v>10623.399999999994</v>
      </c>
      <c r="AC86" s="59">
        <v>10620.199999999997</v>
      </c>
      <c r="AD86" s="56">
        <f t="shared" ref="AD86:AD149" si="28">AB86-AC86</f>
        <v>3.1999999999970896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4.25">
      <c r="A87" s="33">
        <v>67</v>
      </c>
      <c r="B87" s="82" t="s">
        <v>103</v>
      </c>
      <c r="C87" s="67">
        <v>1565.7</v>
      </c>
      <c r="D87" s="55">
        <f t="shared" si="16"/>
        <v>80717.503444741655</v>
      </c>
      <c r="E87" s="56">
        <f t="shared" si="17"/>
        <v>80717.503444741655</v>
      </c>
      <c r="F87" s="57">
        <f t="shared" si="18"/>
        <v>0</v>
      </c>
      <c r="G87" s="72"/>
      <c r="H87" s="59"/>
      <c r="I87" s="62">
        <f t="shared" si="19"/>
        <v>0</v>
      </c>
      <c r="J87" s="59"/>
      <c r="K87" s="59"/>
      <c r="L87" s="62">
        <f t="shared" si="20"/>
        <v>0</v>
      </c>
      <c r="M87" s="59">
        <v>276.10000000000002</v>
      </c>
      <c r="N87" s="59">
        <v>276.10000000000002</v>
      </c>
      <c r="O87" s="62">
        <f t="shared" si="21"/>
        <v>0</v>
      </c>
      <c r="P87" s="59">
        <v>80441.403444741649</v>
      </c>
      <c r="Q87" s="59">
        <v>80441.403444741649</v>
      </c>
      <c r="R87" s="62">
        <f t="shared" si="22"/>
        <v>0</v>
      </c>
      <c r="S87" s="59"/>
      <c r="T87" s="59"/>
      <c r="U87" s="64">
        <f t="shared" si="23"/>
        <v>0</v>
      </c>
      <c r="V87" s="55">
        <f t="shared" si="24"/>
        <v>82283.203444741652</v>
      </c>
      <c r="W87" s="56">
        <f t="shared" si="25"/>
        <v>82275.503444741655</v>
      </c>
      <c r="X87" s="57">
        <f t="shared" si="26"/>
        <v>7.6999999999970896</v>
      </c>
      <c r="Y87" s="77">
        <v>70944</v>
      </c>
      <c r="Z87" s="59">
        <v>70944</v>
      </c>
      <c r="AA87" s="56">
        <f t="shared" si="27"/>
        <v>0</v>
      </c>
      <c r="AB87" s="59">
        <v>11339.203444741652</v>
      </c>
      <c r="AC87" s="59">
        <v>11331.503444741655</v>
      </c>
      <c r="AD87" s="56">
        <f t="shared" si="28"/>
        <v>7.6999999999970896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 ht="14.25">
      <c r="A88" s="33">
        <v>68</v>
      </c>
      <c r="B88" s="82" t="s">
        <v>104</v>
      </c>
      <c r="C88" s="67">
        <v>4774.3</v>
      </c>
      <c r="D88" s="55">
        <f t="shared" si="16"/>
        <v>80249.005219555635</v>
      </c>
      <c r="E88" s="56">
        <f t="shared" si="17"/>
        <v>80249.005219555635</v>
      </c>
      <c r="F88" s="57">
        <f t="shared" si="18"/>
        <v>0</v>
      </c>
      <c r="G88" s="72"/>
      <c r="H88" s="59"/>
      <c r="I88" s="62">
        <f t="shared" si="19"/>
        <v>0</v>
      </c>
      <c r="J88" s="59"/>
      <c r="K88" s="59"/>
      <c r="L88" s="62">
        <f t="shared" si="20"/>
        <v>0</v>
      </c>
      <c r="M88" s="59">
        <v>530.5</v>
      </c>
      <c r="N88" s="59">
        <v>530.5</v>
      </c>
      <c r="O88" s="62">
        <f t="shared" si="21"/>
        <v>0</v>
      </c>
      <c r="P88" s="59">
        <v>79718.505219555635</v>
      </c>
      <c r="Q88" s="59">
        <v>79718.505219555635</v>
      </c>
      <c r="R88" s="62">
        <f t="shared" si="22"/>
        <v>0</v>
      </c>
      <c r="S88" s="59"/>
      <c r="T88" s="59"/>
      <c r="U88" s="64">
        <f t="shared" si="23"/>
        <v>0</v>
      </c>
      <c r="V88" s="55">
        <f t="shared" si="24"/>
        <v>85023.305219555637</v>
      </c>
      <c r="W88" s="56">
        <f t="shared" si="25"/>
        <v>81887.60521955564</v>
      </c>
      <c r="X88" s="57">
        <f t="shared" si="26"/>
        <v>3135.6999999999971</v>
      </c>
      <c r="Y88" s="77">
        <v>71671.600000000006</v>
      </c>
      <c r="Z88" s="59">
        <v>71671.600000000006</v>
      </c>
      <c r="AA88" s="56">
        <f t="shared" si="27"/>
        <v>0</v>
      </c>
      <c r="AB88" s="59">
        <v>13351.705219555632</v>
      </c>
      <c r="AC88" s="59">
        <v>10216.005219555635</v>
      </c>
      <c r="AD88" s="56">
        <f t="shared" si="28"/>
        <v>3135.6999999999971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4.25">
      <c r="A89" s="33">
        <v>69</v>
      </c>
      <c r="B89" s="82" t="s">
        <v>105</v>
      </c>
      <c r="C89" s="67">
        <v>84.6</v>
      </c>
      <c r="D89" s="55">
        <f t="shared" si="16"/>
        <v>79308.308102470517</v>
      </c>
      <c r="E89" s="56">
        <f t="shared" si="17"/>
        <v>79308.308102470517</v>
      </c>
      <c r="F89" s="57">
        <f t="shared" si="18"/>
        <v>0</v>
      </c>
      <c r="G89" s="72"/>
      <c r="H89" s="59"/>
      <c r="I89" s="62">
        <f t="shared" si="19"/>
        <v>0</v>
      </c>
      <c r="J89" s="59"/>
      <c r="K89" s="59"/>
      <c r="L89" s="62">
        <f t="shared" si="20"/>
        <v>0</v>
      </c>
      <c r="M89" s="59">
        <v>718.4</v>
      </c>
      <c r="N89" s="59">
        <v>718.4</v>
      </c>
      <c r="O89" s="62">
        <f t="shared" si="21"/>
        <v>0</v>
      </c>
      <c r="P89" s="59">
        <v>78589.908102470523</v>
      </c>
      <c r="Q89" s="59">
        <v>78589.908102470523</v>
      </c>
      <c r="R89" s="62">
        <f t="shared" si="22"/>
        <v>0</v>
      </c>
      <c r="S89" s="59"/>
      <c r="T89" s="59"/>
      <c r="U89" s="64">
        <f t="shared" si="23"/>
        <v>0</v>
      </c>
      <c r="V89" s="55">
        <f t="shared" si="24"/>
        <v>79392.908102470523</v>
      </c>
      <c r="W89" s="56">
        <f t="shared" si="25"/>
        <v>78143.60810247052</v>
      </c>
      <c r="X89" s="57">
        <f t="shared" si="26"/>
        <v>1249.3000000000029</v>
      </c>
      <c r="Y89" s="77">
        <v>67472.800000000003</v>
      </c>
      <c r="Z89" s="59">
        <v>67472.800000000003</v>
      </c>
      <c r="AA89" s="56">
        <f t="shared" si="27"/>
        <v>0</v>
      </c>
      <c r="AB89" s="59">
        <v>11920.10810247052</v>
      </c>
      <c r="AC89" s="59">
        <v>10670.808102470517</v>
      </c>
      <c r="AD89" s="56">
        <f t="shared" si="28"/>
        <v>1249.3000000000029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4.25">
      <c r="A90" s="33">
        <v>70</v>
      </c>
      <c r="B90" s="82" t="s">
        <v>106</v>
      </c>
      <c r="C90" s="67">
        <v>918.6</v>
      </c>
      <c r="D90" s="55">
        <f t="shared" si="16"/>
        <v>55112.705419999998</v>
      </c>
      <c r="E90" s="56">
        <f t="shared" si="17"/>
        <v>55112.705419999998</v>
      </c>
      <c r="F90" s="57">
        <f t="shared" si="18"/>
        <v>0</v>
      </c>
      <c r="G90" s="72"/>
      <c r="H90" s="59"/>
      <c r="I90" s="62">
        <f t="shared" si="19"/>
        <v>0</v>
      </c>
      <c r="J90" s="59"/>
      <c r="K90" s="59"/>
      <c r="L90" s="62">
        <f t="shared" si="20"/>
        <v>0</v>
      </c>
      <c r="M90" s="59">
        <v>247.9</v>
      </c>
      <c r="N90" s="59">
        <v>247.9</v>
      </c>
      <c r="O90" s="62">
        <f t="shared" si="21"/>
        <v>0</v>
      </c>
      <c r="P90" s="59">
        <v>54864.805419999997</v>
      </c>
      <c r="Q90" s="59">
        <v>54864.805419999997</v>
      </c>
      <c r="R90" s="62">
        <f t="shared" si="22"/>
        <v>0</v>
      </c>
      <c r="S90" s="59"/>
      <c r="T90" s="59"/>
      <c r="U90" s="64">
        <f t="shared" si="23"/>
        <v>0</v>
      </c>
      <c r="V90" s="55">
        <f t="shared" si="24"/>
        <v>56031.305419999997</v>
      </c>
      <c r="W90" s="56">
        <f t="shared" si="25"/>
        <v>55959.905419999996</v>
      </c>
      <c r="X90" s="57">
        <f t="shared" si="26"/>
        <v>71.400000000001455</v>
      </c>
      <c r="Y90" s="77">
        <v>50528.1</v>
      </c>
      <c r="Z90" s="59">
        <v>50528.1</v>
      </c>
      <c r="AA90" s="56">
        <f t="shared" si="27"/>
        <v>0</v>
      </c>
      <c r="AB90" s="59">
        <v>5503.2054199999984</v>
      </c>
      <c r="AC90" s="59">
        <v>5431.805419999997</v>
      </c>
      <c r="AD90" s="56">
        <f t="shared" si="28"/>
        <v>71.400000000001455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4.25">
      <c r="A91" s="33">
        <v>71</v>
      </c>
      <c r="B91" s="82" t="s">
        <v>107</v>
      </c>
      <c r="C91" s="67">
        <v>400.6</v>
      </c>
      <c r="D91" s="55">
        <f t="shared" si="16"/>
        <v>55501.487640000007</v>
      </c>
      <c r="E91" s="56">
        <f t="shared" si="17"/>
        <v>55501.487640000007</v>
      </c>
      <c r="F91" s="57">
        <f t="shared" si="18"/>
        <v>0</v>
      </c>
      <c r="G91" s="72"/>
      <c r="H91" s="59"/>
      <c r="I91" s="62">
        <f t="shared" si="19"/>
        <v>0</v>
      </c>
      <c r="J91" s="59"/>
      <c r="K91" s="59"/>
      <c r="L91" s="62">
        <f t="shared" si="20"/>
        <v>0</v>
      </c>
      <c r="M91" s="59">
        <v>427.2</v>
      </c>
      <c r="N91" s="59">
        <v>427.2</v>
      </c>
      <c r="O91" s="62">
        <f t="shared" si="21"/>
        <v>0</v>
      </c>
      <c r="P91" s="59">
        <v>55074.28764000001</v>
      </c>
      <c r="Q91" s="59">
        <v>55074.28764000001</v>
      </c>
      <c r="R91" s="62">
        <f t="shared" si="22"/>
        <v>0</v>
      </c>
      <c r="S91" s="59"/>
      <c r="T91" s="59"/>
      <c r="U91" s="64">
        <f t="shared" si="23"/>
        <v>0</v>
      </c>
      <c r="V91" s="55">
        <f t="shared" si="24"/>
        <v>55902.087640000005</v>
      </c>
      <c r="W91" s="56">
        <f t="shared" si="25"/>
        <v>55515.587640000005</v>
      </c>
      <c r="X91" s="57">
        <f t="shared" si="26"/>
        <v>386.5</v>
      </c>
      <c r="Y91" s="77">
        <v>50367.8</v>
      </c>
      <c r="Z91" s="59">
        <v>50367.8</v>
      </c>
      <c r="AA91" s="56">
        <f t="shared" si="27"/>
        <v>0</v>
      </c>
      <c r="AB91" s="59">
        <v>5534.2876400000023</v>
      </c>
      <c r="AC91" s="59">
        <v>5147.7876400000023</v>
      </c>
      <c r="AD91" s="56">
        <f t="shared" si="28"/>
        <v>386.5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4.25">
      <c r="A92" s="33">
        <v>72</v>
      </c>
      <c r="B92" s="82" t="s">
        <v>108</v>
      </c>
      <c r="C92" s="67">
        <v>389</v>
      </c>
      <c r="D92" s="55">
        <f t="shared" si="16"/>
        <v>47127.744620000005</v>
      </c>
      <c r="E92" s="56">
        <f t="shared" si="17"/>
        <v>47127.744620000005</v>
      </c>
      <c r="F92" s="57">
        <f t="shared" si="18"/>
        <v>0</v>
      </c>
      <c r="G92" s="72"/>
      <c r="H92" s="59"/>
      <c r="I92" s="62">
        <f t="shared" si="19"/>
        <v>0</v>
      </c>
      <c r="J92" s="59"/>
      <c r="K92" s="59"/>
      <c r="L92" s="62">
        <f t="shared" si="20"/>
        <v>0</v>
      </c>
      <c r="M92" s="59">
        <v>224.9</v>
      </c>
      <c r="N92" s="59">
        <v>224.9</v>
      </c>
      <c r="O92" s="62">
        <f t="shared" si="21"/>
        <v>0</v>
      </c>
      <c r="P92" s="59">
        <v>46902.844620000003</v>
      </c>
      <c r="Q92" s="59">
        <v>46902.844620000003</v>
      </c>
      <c r="R92" s="62">
        <f t="shared" si="22"/>
        <v>0</v>
      </c>
      <c r="S92" s="59"/>
      <c r="T92" s="59"/>
      <c r="U92" s="64">
        <f t="shared" si="23"/>
        <v>0</v>
      </c>
      <c r="V92" s="55">
        <f t="shared" si="24"/>
        <v>47516.744620000005</v>
      </c>
      <c r="W92" s="56">
        <f t="shared" si="25"/>
        <v>47411.944620000002</v>
      </c>
      <c r="X92" s="57">
        <f t="shared" si="26"/>
        <v>104.80000000000291</v>
      </c>
      <c r="Y92" s="77">
        <v>43837.3</v>
      </c>
      <c r="Z92" s="59">
        <v>43837.3</v>
      </c>
      <c r="AA92" s="56">
        <f t="shared" si="27"/>
        <v>0</v>
      </c>
      <c r="AB92" s="59">
        <v>3679.444620000002</v>
      </c>
      <c r="AC92" s="59">
        <v>3574.6446199999991</v>
      </c>
      <c r="AD92" s="56">
        <f t="shared" si="28"/>
        <v>104.80000000000291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 ht="14.25">
      <c r="A93" s="33">
        <v>73</v>
      </c>
      <c r="B93" s="82" t="s">
        <v>109</v>
      </c>
      <c r="C93" s="67">
        <v>1460.3</v>
      </c>
      <c r="D93" s="55">
        <f t="shared" si="16"/>
        <v>49640.766900000002</v>
      </c>
      <c r="E93" s="56">
        <f t="shared" si="17"/>
        <v>49640.766900000002</v>
      </c>
      <c r="F93" s="57">
        <f t="shared" si="18"/>
        <v>0</v>
      </c>
      <c r="G93" s="72"/>
      <c r="H93" s="59"/>
      <c r="I93" s="62">
        <f t="shared" si="19"/>
        <v>0</v>
      </c>
      <c r="J93" s="59"/>
      <c r="K93" s="59"/>
      <c r="L93" s="62">
        <f t="shared" si="20"/>
        <v>0</v>
      </c>
      <c r="M93" s="59">
        <v>1144.4000000000001</v>
      </c>
      <c r="N93" s="59">
        <v>1144.4000000000001</v>
      </c>
      <c r="O93" s="62">
        <f t="shared" si="21"/>
        <v>0</v>
      </c>
      <c r="P93" s="59">
        <v>48496.366900000001</v>
      </c>
      <c r="Q93" s="59">
        <v>48496.366900000001</v>
      </c>
      <c r="R93" s="62">
        <f t="shared" si="22"/>
        <v>0</v>
      </c>
      <c r="S93" s="59"/>
      <c r="T93" s="59"/>
      <c r="U93" s="64">
        <f t="shared" si="23"/>
        <v>0</v>
      </c>
      <c r="V93" s="55">
        <f t="shared" si="24"/>
        <v>51101.066900000005</v>
      </c>
      <c r="W93" s="56">
        <f t="shared" si="25"/>
        <v>50886.366900000008</v>
      </c>
      <c r="X93" s="57">
        <f t="shared" si="26"/>
        <v>214.69999999999709</v>
      </c>
      <c r="Y93" s="77">
        <v>45260.5</v>
      </c>
      <c r="Z93" s="59">
        <v>45260.5</v>
      </c>
      <c r="AA93" s="56">
        <f t="shared" si="27"/>
        <v>0</v>
      </c>
      <c r="AB93" s="59">
        <v>5840.5669000000053</v>
      </c>
      <c r="AC93" s="59">
        <v>5625.8669000000082</v>
      </c>
      <c r="AD93" s="56">
        <f t="shared" si="28"/>
        <v>214.69999999999709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4.25">
      <c r="A94" s="33">
        <v>74</v>
      </c>
      <c r="B94" s="82" t="s">
        <v>110</v>
      </c>
      <c r="C94" s="67">
        <v>708.4</v>
      </c>
      <c r="D94" s="55">
        <f t="shared" si="16"/>
        <v>42214.544739999998</v>
      </c>
      <c r="E94" s="56">
        <f t="shared" si="17"/>
        <v>42214.544739999998</v>
      </c>
      <c r="F94" s="57">
        <f t="shared" si="18"/>
        <v>0</v>
      </c>
      <c r="G94" s="72"/>
      <c r="H94" s="59"/>
      <c r="I94" s="62">
        <f t="shared" si="19"/>
        <v>0</v>
      </c>
      <c r="J94" s="59"/>
      <c r="K94" s="59"/>
      <c r="L94" s="62">
        <f t="shared" si="20"/>
        <v>0</v>
      </c>
      <c r="M94" s="59"/>
      <c r="N94" s="59"/>
      <c r="O94" s="62">
        <f t="shared" si="21"/>
        <v>0</v>
      </c>
      <c r="P94" s="59">
        <v>42214.544739999998</v>
      </c>
      <c r="Q94" s="59">
        <v>42214.544739999998</v>
      </c>
      <c r="R94" s="62">
        <f t="shared" si="22"/>
        <v>0</v>
      </c>
      <c r="S94" s="59"/>
      <c r="T94" s="59"/>
      <c r="U94" s="64">
        <f t="shared" si="23"/>
        <v>0</v>
      </c>
      <c r="V94" s="55">
        <f t="shared" si="24"/>
        <v>42922.944739999999</v>
      </c>
      <c r="W94" s="56">
        <f t="shared" si="25"/>
        <v>42872.944739999999</v>
      </c>
      <c r="X94" s="57">
        <f t="shared" si="26"/>
        <v>50</v>
      </c>
      <c r="Y94" s="77">
        <v>40495.800000000003</v>
      </c>
      <c r="Z94" s="59">
        <v>40495.800000000003</v>
      </c>
      <c r="AA94" s="56">
        <f t="shared" si="27"/>
        <v>0</v>
      </c>
      <c r="AB94" s="59">
        <v>2427.1447399999961</v>
      </c>
      <c r="AC94" s="59">
        <v>2377.1447399999961</v>
      </c>
      <c r="AD94" s="56">
        <f t="shared" si="28"/>
        <v>50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 ht="14.25">
      <c r="A95" s="33">
        <v>75</v>
      </c>
      <c r="B95" s="82" t="s">
        <v>111</v>
      </c>
      <c r="C95" s="67">
        <v>630.70000000000005</v>
      </c>
      <c r="D95" s="55">
        <f t="shared" si="16"/>
        <v>41711.828690000002</v>
      </c>
      <c r="E95" s="56">
        <f t="shared" si="17"/>
        <v>41711.828690000002</v>
      </c>
      <c r="F95" s="57">
        <f t="shared" si="18"/>
        <v>0</v>
      </c>
      <c r="G95" s="72"/>
      <c r="H95" s="59"/>
      <c r="I95" s="62">
        <f t="shared" si="19"/>
        <v>0</v>
      </c>
      <c r="J95" s="59"/>
      <c r="K95" s="59"/>
      <c r="L95" s="62">
        <f t="shared" si="20"/>
        <v>0</v>
      </c>
      <c r="M95" s="59">
        <v>555</v>
      </c>
      <c r="N95" s="59">
        <v>555</v>
      </c>
      <c r="O95" s="62">
        <f t="shared" si="21"/>
        <v>0</v>
      </c>
      <c r="P95" s="59">
        <v>41156.828690000002</v>
      </c>
      <c r="Q95" s="59">
        <v>41156.828690000002</v>
      </c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42342.528689999999</v>
      </c>
      <c r="W95" s="56">
        <f t="shared" si="25"/>
        <v>42175.028689999999</v>
      </c>
      <c r="X95" s="57">
        <f t="shared" si="26"/>
        <v>167.5</v>
      </c>
      <c r="Y95" s="77">
        <v>38676.300000000003</v>
      </c>
      <c r="Z95" s="59">
        <v>38676.300000000003</v>
      </c>
      <c r="AA95" s="56">
        <f t="shared" si="27"/>
        <v>0</v>
      </c>
      <c r="AB95" s="59">
        <v>3666.2286899999963</v>
      </c>
      <c r="AC95" s="59">
        <v>3498.7286899999963</v>
      </c>
      <c r="AD95" s="56">
        <f t="shared" si="28"/>
        <v>167.5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4.25">
      <c r="A96" s="33">
        <v>76</v>
      </c>
      <c r="B96" s="82" t="s">
        <v>112</v>
      </c>
      <c r="C96" s="67">
        <v>474.6</v>
      </c>
      <c r="D96" s="55">
        <f t="shared" si="16"/>
        <v>42615.9</v>
      </c>
      <c r="E96" s="56">
        <f t="shared" si="17"/>
        <v>42615.9</v>
      </c>
      <c r="F96" s="57">
        <f t="shared" si="18"/>
        <v>0</v>
      </c>
      <c r="G96" s="72"/>
      <c r="H96" s="59"/>
      <c r="I96" s="62">
        <f t="shared" si="19"/>
        <v>0</v>
      </c>
      <c r="J96" s="59"/>
      <c r="K96" s="59"/>
      <c r="L96" s="62">
        <f t="shared" si="20"/>
        <v>0</v>
      </c>
      <c r="M96" s="59">
        <v>652.29999999999995</v>
      </c>
      <c r="N96" s="59">
        <v>652.29999999999995</v>
      </c>
      <c r="O96" s="62">
        <f t="shared" si="21"/>
        <v>0</v>
      </c>
      <c r="P96" s="59">
        <v>41963.6</v>
      </c>
      <c r="Q96" s="59">
        <v>41963.6</v>
      </c>
      <c r="R96" s="62">
        <f t="shared" si="22"/>
        <v>0</v>
      </c>
      <c r="S96" s="59"/>
      <c r="T96" s="59"/>
      <c r="U96" s="64">
        <f t="shared" si="23"/>
        <v>0</v>
      </c>
      <c r="V96" s="55">
        <f t="shared" si="24"/>
        <v>43090.5</v>
      </c>
      <c r="W96" s="56">
        <f t="shared" si="25"/>
        <v>43090.5</v>
      </c>
      <c r="X96" s="57">
        <f t="shared" si="26"/>
        <v>0</v>
      </c>
      <c r="Y96" s="77">
        <v>39760.199999999997</v>
      </c>
      <c r="Z96" s="59">
        <v>39760.199999999997</v>
      </c>
      <c r="AA96" s="56">
        <f t="shared" si="27"/>
        <v>0</v>
      </c>
      <c r="AB96" s="59">
        <v>3330.3000000000029</v>
      </c>
      <c r="AC96" s="59">
        <v>3330.3000000000029</v>
      </c>
      <c r="AD96" s="56">
        <f t="shared" si="28"/>
        <v>0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4.25">
      <c r="A97" s="33">
        <v>77</v>
      </c>
      <c r="B97" s="82" t="s">
        <v>113</v>
      </c>
      <c r="C97" s="67">
        <v>227.9</v>
      </c>
      <c r="D97" s="55">
        <f t="shared" si="16"/>
        <v>40174.495800000004</v>
      </c>
      <c r="E97" s="56">
        <f t="shared" si="17"/>
        <v>40174.495800000004</v>
      </c>
      <c r="F97" s="57">
        <f t="shared" si="18"/>
        <v>0</v>
      </c>
      <c r="G97" s="72"/>
      <c r="H97" s="59"/>
      <c r="I97" s="62">
        <f t="shared" si="19"/>
        <v>0</v>
      </c>
      <c r="J97" s="59"/>
      <c r="K97" s="59"/>
      <c r="L97" s="62">
        <f t="shared" si="20"/>
        <v>0</v>
      </c>
      <c r="M97" s="59">
        <v>155.1</v>
      </c>
      <c r="N97" s="59">
        <v>155.1</v>
      </c>
      <c r="O97" s="62">
        <f t="shared" si="21"/>
        <v>0</v>
      </c>
      <c r="P97" s="59">
        <v>40019.395800000006</v>
      </c>
      <c r="Q97" s="59">
        <v>40019.395800000006</v>
      </c>
      <c r="R97" s="62">
        <f t="shared" si="22"/>
        <v>0</v>
      </c>
      <c r="S97" s="59"/>
      <c r="T97" s="59"/>
      <c r="U97" s="64">
        <f t="shared" si="23"/>
        <v>0</v>
      </c>
      <c r="V97" s="55">
        <f t="shared" si="24"/>
        <v>40402.395800000006</v>
      </c>
      <c r="W97" s="56">
        <f t="shared" si="25"/>
        <v>40061.295800000007</v>
      </c>
      <c r="X97" s="57">
        <f t="shared" si="26"/>
        <v>341.09999999999854</v>
      </c>
      <c r="Y97" s="77">
        <v>37056</v>
      </c>
      <c r="Z97" s="59">
        <v>37056</v>
      </c>
      <c r="AA97" s="56">
        <f t="shared" si="27"/>
        <v>0</v>
      </c>
      <c r="AB97" s="59">
        <v>3346.3958000000057</v>
      </c>
      <c r="AC97" s="59">
        <v>3005.2958000000071</v>
      </c>
      <c r="AD97" s="56">
        <f t="shared" si="28"/>
        <v>341.09999999999854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4.25">
      <c r="A98" s="33">
        <v>78</v>
      </c>
      <c r="B98" s="82" t="s">
        <v>114</v>
      </c>
      <c r="C98" s="67">
        <v>96.8</v>
      </c>
      <c r="D98" s="55">
        <f t="shared" si="16"/>
        <v>33947.666389999999</v>
      </c>
      <c r="E98" s="56">
        <f t="shared" si="17"/>
        <v>33947.666389999999</v>
      </c>
      <c r="F98" s="57">
        <f t="shared" si="18"/>
        <v>0</v>
      </c>
      <c r="G98" s="72"/>
      <c r="H98" s="59"/>
      <c r="I98" s="62">
        <f t="shared" si="19"/>
        <v>0</v>
      </c>
      <c r="J98" s="59"/>
      <c r="K98" s="59"/>
      <c r="L98" s="62">
        <f t="shared" si="20"/>
        <v>0</v>
      </c>
      <c r="M98" s="59">
        <v>53</v>
      </c>
      <c r="N98" s="59">
        <v>53</v>
      </c>
      <c r="O98" s="62">
        <f t="shared" si="21"/>
        <v>0</v>
      </c>
      <c r="P98" s="59">
        <v>33894.666389999999</v>
      </c>
      <c r="Q98" s="59">
        <v>33894.666389999999</v>
      </c>
      <c r="R98" s="62">
        <f t="shared" si="22"/>
        <v>0</v>
      </c>
      <c r="S98" s="59"/>
      <c r="T98" s="59"/>
      <c r="U98" s="64">
        <f t="shared" si="23"/>
        <v>0</v>
      </c>
      <c r="V98" s="55">
        <f t="shared" si="24"/>
        <v>34044.466390000001</v>
      </c>
      <c r="W98" s="56">
        <f t="shared" si="25"/>
        <v>34004.966390000001</v>
      </c>
      <c r="X98" s="57">
        <f t="shared" si="26"/>
        <v>39.5</v>
      </c>
      <c r="Y98" s="77">
        <v>32243.4</v>
      </c>
      <c r="Z98" s="59">
        <v>32243.4</v>
      </c>
      <c r="AA98" s="56">
        <f t="shared" si="27"/>
        <v>0</v>
      </c>
      <c r="AB98" s="59">
        <v>1801.06639</v>
      </c>
      <c r="AC98" s="59">
        <v>1761.56639</v>
      </c>
      <c r="AD98" s="56">
        <f t="shared" si="28"/>
        <v>39.5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4.25">
      <c r="A99" s="33">
        <v>79</v>
      </c>
      <c r="B99" s="82" t="s">
        <v>115</v>
      </c>
      <c r="C99" s="67">
        <v>287.3</v>
      </c>
      <c r="D99" s="55">
        <f t="shared" si="16"/>
        <v>46095.9</v>
      </c>
      <c r="E99" s="56">
        <f t="shared" si="17"/>
        <v>46095.9</v>
      </c>
      <c r="F99" s="57">
        <f t="shared" si="18"/>
        <v>0</v>
      </c>
      <c r="G99" s="72"/>
      <c r="H99" s="59"/>
      <c r="I99" s="62">
        <f t="shared" si="19"/>
        <v>0</v>
      </c>
      <c r="J99" s="59"/>
      <c r="K99" s="59"/>
      <c r="L99" s="62">
        <f t="shared" si="20"/>
        <v>0</v>
      </c>
      <c r="M99" s="59">
        <v>1041.5</v>
      </c>
      <c r="N99" s="59">
        <v>1041.5</v>
      </c>
      <c r="O99" s="62">
        <f t="shared" si="21"/>
        <v>0</v>
      </c>
      <c r="P99" s="59">
        <v>45054.400000000001</v>
      </c>
      <c r="Q99" s="59">
        <v>45054.400000000001</v>
      </c>
      <c r="R99" s="62">
        <f t="shared" si="22"/>
        <v>0</v>
      </c>
      <c r="S99" s="59"/>
      <c r="T99" s="59"/>
      <c r="U99" s="64">
        <f t="shared" si="23"/>
        <v>0</v>
      </c>
      <c r="V99" s="55">
        <f t="shared" si="24"/>
        <v>46383.200000000004</v>
      </c>
      <c r="W99" s="56">
        <f t="shared" si="25"/>
        <v>46307.9</v>
      </c>
      <c r="X99" s="57">
        <f t="shared" si="26"/>
        <v>75.30000000000291</v>
      </c>
      <c r="Y99" s="77">
        <v>40968.199999999997</v>
      </c>
      <c r="Z99" s="59">
        <v>40968.199999999997</v>
      </c>
      <c r="AA99" s="56">
        <f t="shared" si="27"/>
        <v>0</v>
      </c>
      <c r="AB99" s="59">
        <v>5415.0000000000073</v>
      </c>
      <c r="AC99" s="59">
        <v>5339.7000000000044</v>
      </c>
      <c r="AD99" s="56">
        <f t="shared" si="28"/>
        <v>75.30000000000291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 ht="14.25">
      <c r="A100" s="33">
        <v>80</v>
      </c>
      <c r="B100" s="82" t="s">
        <v>116</v>
      </c>
      <c r="C100" s="67">
        <v>130.69999999999999</v>
      </c>
      <c r="D100" s="55">
        <f t="shared" si="16"/>
        <v>37494.030340000005</v>
      </c>
      <c r="E100" s="56">
        <f t="shared" si="17"/>
        <v>37494.030340000005</v>
      </c>
      <c r="F100" s="57">
        <f t="shared" si="18"/>
        <v>0</v>
      </c>
      <c r="G100" s="72"/>
      <c r="H100" s="59"/>
      <c r="I100" s="62">
        <f t="shared" si="19"/>
        <v>0</v>
      </c>
      <c r="J100" s="59"/>
      <c r="K100" s="59"/>
      <c r="L100" s="62">
        <f t="shared" si="20"/>
        <v>0</v>
      </c>
      <c r="M100" s="59">
        <v>318.8</v>
      </c>
      <c r="N100" s="59">
        <v>318.8</v>
      </c>
      <c r="O100" s="62">
        <f t="shared" si="21"/>
        <v>0</v>
      </c>
      <c r="P100" s="59">
        <v>37175.230340000002</v>
      </c>
      <c r="Q100" s="59">
        <v>37175.230340000002</v>
      </c>
      <c r="R100" s="62">
        <f t="shared" si="22"/>
        <v>0</v>
      </c>
      <c r="S100" s="59"/>
      <c r="T100" s="59"/>
      <c r="U100" s="64">
        <f t="shared" si="23"/>
        <v>0</v>
      </c>
      <c r="V100" s="55">
        <f t="shared" si="24"/>
        <v>37624.730340000002</v>
      </c>
      <c r="W100" s="56">
        <f t="shared" si="25"/>
        <v>37502.130340000003</v>
      </c>
      <c r="X100" s="57">
        <f t="shared" si="26"/>
        <v>122.59999999999854</v>
      </c>
      <c r="Y100" s="77">
        <v>35308</v>
      </c>
      <c r="Z100" s="59">
        <v>35308</v>
      </c>
      <c r="AA100" s="56">
        <f t="shared" si="27"/>
        <v>0</v>
      </c>
      <c r="AB100" s="59">
        <v>2316.7303400000019</v>
      </c>
      <c r="AC100" s="59">
        <v>2194.1303400000033</v>
      </c>
      <c r="AD100" s="56">
        <f t="shared" si="28"/>
        <v>122.59999999999854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 ht="14.25">
      <c r="A101" s="33">
        <v>81</v>
      </c>
      <c r="B101" s="82" t="s">
        <v>117</v>
      </c>
      <c r="C101" s="67">
        <v>3.7</v>
      </c>
      <c r="D101" s="55">
        <f t="shared" si="16"/>
        <v>40761.476009999998</v>
      </c>
      <c r="E101" s="56">
        <f t="shared" si="17"/>
        <v>40761.476009999998</v>
      </c>
      <c r="F101" s="57">
        <f t="shared" si="18"/>
        <v>0</v>
      </c>
      <c r="G101" s="72"/>
      <c r="H101" s="59"/>
      <c r="I101" s="62">
        <f t="shared" si="19"/>
        <v>0</v>
      </c>
      <c r="J101" s="59"/>
      <c r="K101" s="59"/>
      <c r="L101" s="62">
        <f t="shared" si="20"/>
        <v>0</v>
      </c>
      <c r="M101" s="59">
        <v>342.2</v>
      </c>
      <c r="N101" s="59">
        <v>342.2</v>
      </c>
      <c r="O101" s="62">
        <f t="shared" si="21"/>
        <v>0</v>
      </c>
      <c r="P101" s="59">
        <v>40419.276010000001</v>
      </c>
      <c r="Q101" s="59">
        <v>40419.276010000001</v>
      </c>
      <c r="R101" s="62">
        <f t="shared" si="22"/>
        <v>0</v>
      </c>
      <c r="S101" s="59"/>
      <c r="T101" s="59"/>
      <c r="U101" s="64">
        <f t="shared" si="23"/>
        <v>0</v>
      </c>
      <c r="V101" s="55">
        <f t="shared" si="24"/>
        <v>40765.176009999996</v>
      </c>
      <c r="W101" s="56">
        <f t="shared" si="25"/>
        <v>40189.776009999994</v>
      </c>
      <c r="X101" s="57">
        <f t="shared" si="26"/>
        <v>575.40000000000146</v>
      </c>
      <c r="Y101" s="77">
        <v>37773</v>
      </c>
      <c r="Z101" s="59">
        <v>37773</v>
      </c>
      <c r="AA101" s="56">
        <f t="shared" si="27"/>
        <v>0</v>
      </c>
      <c r="AB101" s="59">
        <v>2992.1760099999956</v>
      </c>
      <c r="AC101" s="59">
        <v>2416.7760099999941</v>
      </c>
      <c r="AD101" s="56">
        <f t="shared" si="28"/>
        <v>575.40000000000146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 ht="14.25">
      <c r="A102" s="33">
        <v>82</v>
      </c>
      <c r="B102" s="82" t="s">
        <v>118</v>
      </c>
      <c r="C102" s="67">
        <v>273.5</v>
      </c>
      <c r="D102" s="55">
        <f t="shared" si="16"/>
        <v>32553.728629999998</v>
      </c>
      <c r="E102" s="56">
        <f t="shared" si="17"/>
        <v>32553.728629999998</v>
      </c>
      <c r="F102" s="57">
        <f t="shared" si="18"/>
        <v>0</v>
      </c>
      <c r="G102" s="72"/>
      <c r="H102" s="59"/>
      <c r="I102" s="62">
        <f t="shared" si="19"/>
        <v>0</v>
      </c>
      <c r="J102" s="59"/>
      <c r="K102" s="59"/>
      <c r="L102" s="62">
        <f t="shared" si="20"/>
        <v>0</v>
      </c>
      <c r="M102" s="59">
        <v>351</v>
      </c>
      <c r="N102" s="59">
        <v>351</v>
      </c>
      <c r="O102" s="62">
        <f t="shared" si="21"/>
        <v>0</v>
      </c>
      <c r="P102" s="59">
        <v>32202.728629999998</v>
      </c>
      <c r="Q102" s="59">
        <v>32202.728629999998</v>
      </c>
      <c r="R102" s="62">
        <f t="shared" si="22"/>
        <v>0</v>
      </c>
      <c r="S102" s="59"/>
      <c r="T102" s="59"/>
      <c r="U102" s="64">
        <f t="shared" si="23"/>
        <v>0</v>
      </c>
      <c r="V102" s="55">
        <f t="shared" si="24"/>
        <v>32827.228629999998</v>
      </c>
      <c r="W102" s="56">
        <f t="shared" si="25"/>
        <v>32478.828629999996</v>
      </c>
      <c r="X102" s="57">
        <f t="shared" si="26"/>
        <v>348.40000000000146</v>
      </c>
      <c r="Y102" s="77">
        <v>30703.9</v>
      </c>
      <c r="Z102" s="59">
        <v>30703.9</v>
      </c>
      <c r="AA102" s="56">
        <f t="shared" si="27"/>
        <v>0</v>
      </c>
      <c r="AB102" s="59">
        <v>2123.3286299999963</v>
      </c>
      <c r="AC102" s="59">
        <v>1774.9286299999949</v>
      </c>
      <c r="AD102" s="56">
        <f t="shared" si="28"/>
        <v>348.40000000000146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4.25">
      <c r="A103" s="33">
        <v>83</v>
      </c>
      <c r="B103" s="82" t="s">
        <v>119</v>
      </c>
      <c r="C103" s="67">
        <v>277.10000000000002</v>
      </c>
      <c r="D103" s="55">
        <f t="shared" si="16"/>
        <v>30578.927480000002</v>
      </c>
      <c r="E103" s="56">
        <f t="shared" si="17"/>
        <v>30578.927480000002</v>
      </c>
      <c r="F103" s="57">
        <f t="shared" si="18"/>
        <v>0</v>
      </c>
      <c r="G103" s="72"/>
      <c r="H103" s="59"/>
      <c r="I103" s="62">
        <f t="shared" si="19"/>
        <v>0</v>
      </c>
      <c r="J103" s="59"/>
      <c r="K103" s="59"/>
      <c r="L103" s="62">
        <f t="shared" si="20"/>
        <v>0</v>
      </c>
      <c r="M103" s="59">
        <v>612</v>
      </c>
      <c r="N103" s="59">
        <v>612</v>
      </c>
      <c r="O103" s="62">
        <f t="shared" si="21"/>
        <v>0</v>
      </c>
      <c r="P103" s="59">
        <v>29966.927480000002</v>
      </c>
      <c r="Q103" s="59">
        <v>29966.927480000002</v>
      </c>
      <c r="R103" s="62">
        <f t="shared" si="22"/>
        <v>0</v>
      </c>
      <c r="S103" s="59"/>
      <c r="T103" s="59"/>
      <c r="U103" s="64">
        <f t="shared" si="23"/>
        <v>0</v>
      </c>
      <c r="V103" s="55">
        <f t="shared" si="24"/>
        <v>30856.027480000001</v>
      </c>
      <c r="W103" s="56">
        <f t="shared" si="25"/>
        <v>30723.927480000002</v>
      </c>
      <c r="X103" s="57">
        <f t="shared" si="26"/>
        <v>132.09999999999854</v>
      </c>
      <c r="Y103" s="77">
        <v>28167.5</v>
      </c>
      <c r="Z103" s="59">
        <v>28167.5</v>
      </c>
      <c r="AA103" s="56">
        <f t="shared" si="27"/>
        <v>0</v>
      </c>
      <c r="AB103" s="59">
        <v>2688.5274800000007</v>
      </c>
      <c r="AC103" s="59">
        <v>2556.4274800000021</v>
      </c>
      <c r="AD103" s="56">
        <f t="shared" si="28"/>
        <v>132.09999999999854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>
      <c r="A104" s="33">
        <v>84</v>
      </c>
      <c r="B104" s="82" t="s">
        <v>120</v>
      </c>
      <c r="C104" s="67">
        <v>277.8</v>
      </c>
      <c r="D104" s="55">
        <f t="shared" si="16"/>
        <v>33949.201510000006</v>
      </c>
      <c r="E104" s="56">
        <f t="shared" si="17"/>
        <v>33949.201510000006</v>
      </c>
      <c r="F104" s="57">
        <f t="shared" si="18"/>
        <v>0</v>
      </c>
      <c r="G104" s="72"/>
      <c r="H104" s="59"/>
      <c r="I104" s="62">
        <f t="shared" si="19"/>
        <v>0</v>
      </c>
      <c r="J104" s="59"/>
      <c r="K104" s="59"/>
      <c r="L104" s="62">
        <f t="shared" si="20"/>
        <v>0</v>
      </c>
      <c r="M104" s="59">
        <v>519.29999999999995</v>
      </c>
      <c r="N104" s="59">
        <v>519.29999999999995</v>
      </c>
      <c r="O104" s="62">
        <f t="shared" si="21"/>
        <v>0</v>
      </c>
      <c r="P104" s="59">
        <v>33429.901510000003</v>
      </c>
      <c r="Q104" s="59">
        <v>33429.901510000003</v>
      </c>
      <c r="R104" s="62">
        <f t="shared" si="22"/>
        <v>0</v>
      </c>
      <c r="S104" s="59"/>
      <c r="T104" s="59"/>
      <c r="U104" s="64">
        <f t="shared" si="23"/>
        <v>0</v>
      </c>
      <c r="V104" s="55">
        <f t="shared" si="24"/>
        <v>34227.001510000009</v>
      </c>
      <c r="W104" s="56">
        <f t="shared" si="25"/>
        <v>34199.701510000006</v>
      </c>
      <c r="X104" s="57">
        <f t="shared" si="26"/>
        <v>27.30000000000291</v>
      </c>
      <c r="Y104" s="77">
        <v>32371.9</v>
      </c>
      <c r="Z104" s="59">
        <v>32371.9</v>
      </c>
      <c r="AA104" s="56">
        <f t="shared" si="27"/>
        <v>0</v>
      </c>
      <c r="AB104" s="59">
        <v>1855.1015100000077</v>
      </c>
      <c r="AC104" s="59">
        <v>1827.8015100000048</v>
      </c>
      <c r="AD104" s="56">
        <f t="shared" si="28"/>
        <v>27.30000000000291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>
      <c r="A105" s="33">
        <v>85</v>
      </c>
      <c r="B105" s="82" t="s">
        <v>121</v>
      </c>
      <c r="C105" s="67">
        <v>198.8</v>
      </c>
      <c r="D105" s="55">
        <f t="shared" si="16"/>
        <v>33901.724190000001</v>
      </c>
      <c r="E105" s="56">
        <f t="shared" si="17"/>
        <v>33901.724190000001</v>
      </c>
      <c r="F105" s="57">
        <f t="shared" si="18"/>
        <v>0</v>
      </c>
      <c r="G105" s="72"/>
      <c r="H105" s="59"/>
      <c r="I105" s="62">
        <f t="shared" si="19"/>
        <v>0</v>
      </c>
      <c r="J105" s="59"/>
      <c r="K105" s="59"/>
      <c r="L105" s="62">
        <f t="shared" si="20"/>
        <v>0</v>
      </c>
      <c r="M105" s="59">
        <v>379.7</v>
      </c>
      <c r="N105" s="59">
        <v>379.7</v>
      </c>
      <c r="O105" s="62">
        <f t="shared" si="21"/>
        <v>0</v>
      </c>
      <c r="P105" s="59">
        <v>33522.024190000004</v>
      </c>
      <c r="Q105" s="59">
        <v>33522.024190000004</v>
      </c>
      <c r="R105" s="62">
        <f t="shared" si="22"/>
        <v>0</v>
      </c>
      <c r="S105" s="59"/>
      <c r="T105" s="59"/>
      <c r="U105" s="64">
        <f t="shared" si="23"/>
        <v>0</v>
      </c>
      <c r="V105" s="55">
        <f t="shared" si="24"/>
        <v>34100.524190000004</v>
      </c>
      <c r="W105" s="56">
        <f t="shared" si="25"/>
        <v>33631.424190000005</v>
      </c>
      <c r="X105" s="57">
        <f t="shared" si="26"/>
        <v>469.09999999999854</v>
      </c>
      <c r="Y105" s="77">
        <v>31115.200000000001</v>
      </c>
      <c r="Z105" s="59">
        <v>31115.200000000001</v>
      </c>
      <c r="AA105" s="56">
        <f t="shared" si="27"/>
        <v>0</v>
      </c>
      <c r="AB105" s="59">
        <v>2985.324190000003</v>
      </c>
      <c r="AC105" s="59">
        <v>2516.2241900000045</v>
      </c>
      <c r="AD105" s="56">
        <f t="shared" si="28"/>
        <v>469.09999999999854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>
      <c r="A106" s="33">
        <v>86</v>
      </c>
      <c r="B106" s="82" t="s">
        <v>122</v>
      </c>
      <c r="C106" s="67">
        <v>178.2</v>
      </c>
      <c r="D106" s="55">
        <f t="shared" si="16"/>
        <v>29513.581699999999</v>
      </c>
      <c r="E106" s="56">
        <f t="shared" si="17"/>
        <v>29513.581699999999</v>
      </c>
      <c r="F106" s="57">
        <f t="shared" si="18"/>
        <v>0</v>
      </c>
      <c r="G106" s="72"/>
      <c r="H106" s="59"/>
      <c r="I106" s="62">
        <f t="shared" si="19"/>
        <v>0</v>
      </c>
      <c r="J106" s="59"/>
      <c r="K106" s="59"/>
      <c r="L106" s="62">
        <f t="shared" si="20"/>
        <v>0</v>
      </c>
      <c r="M106" s="59">
        <v>371.8</v>
      </c>
      <c r="N106" s="59">
        <v>371.8</v>
      </c>
      <c r="O106" s="62">
        <f t="shared" si="21"/>
        <v>0</v>
      </c>
      <c r="P106" s="59">
        <v>29141.7817</v>
      </c>
      <c r="Q106" s="59">
        <v>29141.7817</v>
      </c>
      <c r="R106" s="62">
        <f t="shared" si="22"/>
        <v>0</v>
      </c>
      <c r="S106" s="59"/>
      <c r="T106" s="59"/>
      <c r="U106" s="64">
        <f t="shared" si="23"/>
        <v>0</v>
      </c>
      <c r="V106" s="55">
        <f t="shared" si="24"/>
        <v>29691.7817</v>
      </c>
      <c r="W106" s="56">
        <f t="shared" si="25"/>
        <v>29641.2817</v>
      </c>
      <c r="X106" s="57">
        <f t="shared" si="26"/>
        <v>50.5</v>
      </c>
      <c r="Y106" s="77">
        <v>27473.9</v>
      </c>
      <c r="Z106" s="59">
        <v>27473.9</v>
      </c>
      <c r="AA106" s="56">
        <f t="shared" si="27"/>
        <v>0</v>
      </c>
      <c r="AB106" s="59">
        <v>2217.8816999999981</v>
      </c>
      <c r="AC106" s="59">
        <v>2167.3816999999981</v>
      </c>
      <c r="AD106" s="56">
        <f t="shared" si="28"/>
        <v>50.5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>
      <c r="A107" s="33">
        <v>87</v>
      </c>
      <c r="B107" s="82" t="s">
        <v>123</v>
      </c>
      <c r="C107" s="67">
        <v>758.8</v>
      </c>
      <c r="D107" s="55">
        <f t="shared" si="16"/>
        <v>29601.800549999996</v>
      </c>
      <c r="E107" s="56">
        <f t="shared" si="17"/>
        <v>29601.800549999996</v>
      </c>
      <c r="F107" s="57">
        <f t="shared" si="18"/>
        <v>0</v>
      </c>
      <c r="G107" s="72"/>
      <c r="H107" s="59"/>
      <c r="I107" s="62">
        <f t="shared" si="19"/>
        <v>0</v>
      </c>
      <c r="J107" s="59"/>
      <c r="K107" s="59"/>
      <c r="L107" s="62">
        <f t="shared" si="20"/>
        <v>0</v>
      </c>
      <c r="M107" s="59">
        <v>805</v>
      </c>
      <c r="N107" s="59">
        <v>805</v>
      </c>
      <c r="O107" s="62">
        <f t="shared" si="21"/>
        <v>0</v>
      </c>
      <c r="P107" s="59">
        <v>28796.800549999996</v>
      </c>
      <c r="Q107" s="59">
        <v>28796.800549999996</v>
      </c>
      <c r="R107" s="62">
        <f t="shared" si="22"/>
        <v>0</v>
      </c>
      <c r="S107" s="59"/>
      <c r="T107" s="59"/>
      <c r="U107" s="64">
        <f t="shared" si="23"/>
        <v>0</v>
      </c>
      <c r="V107" s="55">
        <f t="shared" si="24"/>
        <v>30360.600549999996</v>
      </c>
      <c r="W107" s="56">
        <f t="shared" si="25"/>
        <v>30305.600549999996</v>
      </c>
      <c r="X107" s="57">
        <f t="shared" si="26"/>
        <v>55</v>
      </c>
      <c r="Y107" s="77">
        <v>29085.599999999999</v>
      </c>
      <c r="Z107" s="59">
        <v>29085.599999999999</v>
      </c>
      <c r="AA107" s="56">
        <f t="shared" si="27"/>
        <v>0</v>
      </c>
      <c r="AB107" s="59">
        <v>1275.000549999997</v>
      </c>
      <c r="AC107" s="59">
        <v>1220.000549999997</v>
      </c>
      <c r="AD107" s="56">
        <f t="shared" si="28"/>
        <v>55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>
      <c r="A108" s="33">
        <v>88</v>
      </c>
      <c r="B108" s="82" t="s">
        <v>124</v>
      </c>
      <c r="C108" s="67">
        <v>0</v>
      </c>
      <c r="D108" s="55">
        <f t="shared" si="16"/>
        <v>12732.894498903544</v>
      </c>
      <c r="E108" s="56">
        <f t="shared" si="17"/>
        <v>12732.894498903544</v>
      </c>
      <c r="F108" s="57">
        <f t="shared" si="18"/>
        <v>0</v>
      </c>
      <c r="G108" s="72"/>
      <c r="H108" s="59"/>
      <c r="I108" s="62">
        <f t="shared" si="19"/>
        <v>0</v>
      </c>
      <c r="J108" s="59"/>
      <c r="K108" s="59"/>
      <c r="L108" s="62">
        <f t="shared" si="20"/>
        <v>0</v>
      </c>
      <c r="M108" s="59"/>
      <c r="N108" s="59"/>
      <c r="O108" s="62">
        <f t="shared" si="21"/>
        <v>0</v>
      </c>
      <c r="P108" s="59">
        <v>12732.894498903544</v>
      </c>
      <c r="Q108" s="59">
        <v>12732.894498903544</v>
      </c>
      <c r="R108" s="62">
        <f t="shared" si="22"/>
        <v>0</v>
      </c>
      <c r="S108" s="59"/>
      <c r="T108" s="59"/>
      <c r="U108" s="64">
        <f t="shared" si="23"/>
        <v>0</v>
      </c>
      <c r="V108" s="55">
        <f t="shared" si="24"/>
        <v>12732.894498903544</v>
      </c>
      <c r="W108" s="56">
        <f t="shared" si="25"/>
        <v>12732.894498903544</v>
      </c>
      <c r="X108" s="57">
        <f t="shared" si="26"/>
        <v>0</v>
      </c>
      <c r="Y108" s="77">
        <v>10622.3</v>
      </c>
      <c r="Z108" s="59">
        <v>10622.3</v>
      </c>
      <c r="AA108" s="56">
        <f t="shared" si="27"/>
        <v>0</v>
      </c>
      <c r="AB108" s="59">
        <v>2110.5944989035452</v>
      </c>
      <c r="AC108" s="59">
        <v>2110.5944989035452</v>
      </c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>
      <c r="A109" s="33">
        <v>89</v>
      </c>
      <c r="B109" s="82" t="s">
        <v>125</v>
      </c>
      <c r="C109" s="67">
        <v>106.5</v>
      </c>
      <c r="D109" s="55">
        <f t="shared" si="16"/>
        <v>29549.800000000003</v>
      </c>
      <c r="E109" s="56">
        <f t="shared" si="17"/>
        <v>29549.800000000003</v>
      </c>
      <c r="F109" s="57">
        <f t="shared" si="18"/>
        <v>0</v>
      </c>
      <c r="G109" s="72"/>
      <c r="H109" s="59"/>
      <c r="I109" s="62">
        <f t="shared" si="19"/>
        <v>0</v>
      </c>
      <c r="J109" s="59"/>
      <c r="K109" s="59"/>
      <c r="L109" s="62">
        <f t="shared" si="20"/>
        <v>0</v>
      </c>
      <c r="M109" s="59">
        <v>613.9</v>
      </c>
      <c r="N109" s="59">
        <v>613.9</v>
      </c>
      <c r="O109" s="62">
        <f t="shared" si="21"/>
        <v>0</v>
      </c>
      <c r="P109" s="59">
        <v>28935.9</v>
      </c>
      <c r="Q109" s="59">
        <v>28935.9</v>
      </c>
      <c r="R109" s="62">
        <f t="shared" si="22"/>
        <v>0</v>
      </c>
      <c r="S109" s="59"/>
      <c r="T109" s="59"/>
      <c r="U109" s="64">
        <f t="shared" si="23"/>
        <v>0</v>
      </c>
      <c r="V109" s="55">
        <f t="shared" si="24"/>
        <v>29656.300000000003</v>
      </c>
      <c r="W109" s="56">
        <f t="shared" si="25"/>
        <v>29654.500000000004</v>
      </c>
      <c r="X109" s="57">
        <f t="shared" si="26"/>
        <v>1.7999999999992724</v>
      </c>
      <c r="Y109" s="77">
        <v>26621.5</v>
      </c>
      <c r="Z109" s="59">
        <v>26621.5</v>
      </c>
      <c r="AA109" s="56">
        <f t="shared" si="27"/>
        <v>0</v>
      </c>
      <c r="AB109" s="59">
        <v>3034.8000000000029</v>
      </c>
      <c r="AC109" s="59">
        <v>3033.0000000000036</v>
      </c>
      <c r="AD109" s="56">
        <f t="shared" si="28"/>
        <v>1.7999999999992724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>
      <c r="A110" s="33">
        <v>90</v>
      </c>
      <c r="B110" s="82" t="s">
        <v>126</v>
      </c>
      <c r="C110" s="67">
        <v>257.89999999999998</v>
      </c>
      <c r="D110" s="55">
        <f t="shared" si="16"/>
        <v>28780.481679999997</v>
      </c>
      <c r="E110" s="56">
        <f t="shared" si="17"/>
        <v>28780.481679999997</v>
      </c>
      <c r="F110" s="57">
        <f t="shared" si="18"/>
        <v>0</v>
      </c>
      <c r="G110" s="72"/>
      <c r="H110" s="59"/>
      <c r="I110" s="62">
        <f t="shared" si="19"/>
        <v>0</v>
      </c>
      <c r="J110" s="59"/>
      <c r="K110" s="59"/>
      <c r="L110" s="62">
        <f t="shared" si="20"/>
        <v>0</v>
      </c>
      <c r="M110" s="59">
        <v>344.8</v>
      </c>
      <c r="N110" s="59">
        <v>344.8</v>
      </c>
      <c r="O110" s="62">
        <f t="shared" si="21"/>
        <v>0</v>
      </c>
      <c r="P110" s="59">
        <v>28435.681679999998</v>
      </c>
      <c r="Q110" s="59">
        <v>28435.681679999998</v>
      </c>
      <c r="R110" s="62">
        <f t="shared" si="22"/>
        <v>0</v>
      </c>
      <c r="S110" s="59"/>
      <c r="T110" s="59"/>
      <c r="U110" s="64">
        <f t="shared" si="23"/>
        <v>0</v>
      </c>
      <c r="V110" s="55">
        <f t="shared" si="24"/>
        <v>29038.381679999999</v>
      </c>
      <c r="W110" s="56">
        <f t="shared" si="25"/>
        <v>29002.181679999998</v>
      </c>
      <c r="X110" s="57">
        <f t="shared" si="26"/>
        <v>36.200000000000728</v>
      </c>
      <c r="Y110" s="77">
        <v>26554.3</v>
      </c>
      <c r="Z110" s="59">
        <v>26554.3</v>
      </c>
      <c r="AA110" s="56">
        <f t="shared" si="27"/>
        <v>0</v>
      </c>
      <c r="AB110" s="59">
        <v>2484.0816799999993</v>
      </c>
      <c r="AC110" s="59">
        <v>2447.8816799999986</v>
      </c>
      <c r="AD110" s="56">
        <f t="shared" si="28"/>
        <v>36.200000000000728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>
      <c r="A111" s="33">
        <v>91</v>
      </c>
      <c r="B111" s="82" t="s">
        <v>127</v>
      </c>
      <c r="C111" s="67">
        <v>439.9</v>
      </c>
      <c r="D111" s="55">
        <f t="shared" si="16"/>
        <v>21508.177852893416</v>
      </c>
      <c r="E111" s="56">
        <f t="shared" si="17"/>
        <v>21508.177852893416</v>
      </c>
      <c r="F111" s="57">
        <f t="shared" si="18"/>
        <v>0</v>
      </c>
      <c r="G111" s="72"/>
      <c r="H111" s="59"/>
      <c r="I111" s="62">
        <f t="shared" si="19"/>
        <v>0</v>
      </c>
      <c r="J111" s="59"/>
      <c r="K111" s="59"/>
      <c r="L111" s="62">
        <f t="shared" si="20"/>
        <v>0</v>
      </c>
      <c r="M111" s="59">
        <v>215.3</v>
      </c>
      <c r="N111" s="59">
        <v>215.3</v>
      </c>
      <c r="O111" s="62">
        <f t="shared" si="21"/>
        <v>0</v>
      </c>
      <c r="P111" s="59">
        <v>21292.877852893416</v>
      </c>
      <c r="Q111" s="59">
        <v>21292.877852893416</v>
      </c>
      <c r="R111" s="62">
        <f t="shared" si="22"/>
        <v>0</v>
      </c>
      <c r="S111" s="59"/>
      <c r="T111" s="59"/>
      <c r="U111" s="64">
        <f t="shared" si="23"/>
        <v>0</v>
      </c>
      <c r="V111" s="55">
        <f t="shared" si="24"/>
        <v>21948.077852893417</v>
      </c>
      <c r="W111" s="56">
        <f t="shared" si="25"/>
        <v>21819.977852893418</v>
      </c>
      <c r="X111" s="57">
        <f t="shared" si="26"/>
        <v>128.09999999999854</v>
      </c>
      <c r="Y111" s="77">
        <v>19629</v>
      </c>
      <c r="Z111" s="59">
        <v>19629</v>
      </c>
      <c r="AA111" s="56">
        <f t="shared" si="27"/>
        <v>0</v>
      </c>
      <c r="AB111" s="59">
        <v>2319.077852893417</v>
      </c>
      <c r="AC111" s="59">
        <v>2190.9778528934185</v>
      </c>
      <c r="AD111" s="56">
        <f t="shared" si="28"/>
        <v>128.09999999999854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>
      <c r="A112" s="33">
        <v>92</v>
      </c>
      <c r="B112" s="82" t="s">
        <v>128</v>
      </c>
      <c r="C112" s="67">
        <v>1287</v>
      </c>
      <c r="D112" s="55">
        <f t="shared" si="16"/>
        <v>16491.832916725991</v>
      </c>
      <c r="E112" s="56">
        <f t="shared" si="17"/>
        <v>16491.832916725991</v>
      </c>
      <c r="F112" s="57">
        <f t="shared" si="18"/>
        <v>0</v>
      </c>
      <c r="G112" s="72"/>
      <c r="H112" s="59"/>
      <c r="I112" s="62">
        <f t="shared" si="19"/>
        <v>0</v>
      </c>
      <c r="J112" s="59"/>
      <c r="K112" s="59"/>
      <c r="L112" s="62">
        <f t="shared" si="20"/>
        <v>0</v>
      </c>
      <c r="M112" s="59">
        <v>155.19999999999999</v>
      </c>
      <c r="N112" s="59">
        <v>155.19999999999999</v>
      </c>
      <c r="O112" s="62">
        <f t="shared" si="21"/>
        <v>0</v>
      </c>
      <c r="P112" s="59">
        <v>16336.63291672599</v>
      </c>
      <c r="Q112" s="59">
        <v>16336.63291672599</v>
      </c>
      <c r="R112" s="62">
        <f t="shared" si="22"/>
        <v>0</v>
      </c>
      <c r="S112" s="59"/>
      <c r="T112" s="59"/>
      <c r="U112" s="64">
        <f t="shared" si="23"/>
        <v>0</v>
      </c>
      <c r="V112" s="55">
        <f t="shared" si="24"/>
        <v>17778.832916725991</v>
      </c>
      <c r="W112" s="56">
        <f t="shared" si="25"/>
        <v>17639.63291672599</v>
      </c>
      <c r="X112" s="57">
        <f t="shared" si="26"/>
        <v>139.20000000000073</v>
      </c>
      <c r="Y112" s="77">
        <v>15826.2</v>
      </c>
      <c r="Z112" s="59">
        <v>15826.2</v>
      </c>
      <c r="AA112" s="56">
        <f t="shared" si="27"/>
        <v>0</v>
      </c>
      <c r="AB112" s="59">
        <v>1952.6329167259901</v>
      </c>
      <c r="AC112" s="59">
        <v>1813.4329167259893</v>
      </c>
      <c r="AD112" s="56">
        <f t="shared" si="28"/>
        <v>139.20000000000073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>
      <c r="A113" s="33">
        <v>93</v>
      </c>
      <c r="B113" s="82" t="s">
        <v>129</v>
      </c>
      <c r="C113" s="67">
        <v>771.3</v>
      </c>
      <c r="D113" s="55">
        <f t="shared" si="16"/>
        <v>18078.913124566356</v>
      </c>
      <c r="E113" s="56">
        <f t="shared" si="17"/>
        <v>18078.913124566356</v>
      </c>
      <c r="F113" s="57">
        <f t="shared" si="18"/>
        <v>0</v>
      </c>
      <c r="G113" s="72"/>
      <c r="H113" s="59"/>
      <c r="I113" s="62">
        <f t="shared" si="19"/>
        <v>0</v>
      </c>
      <c r="J113" s="59"/>
      <c r="K113" s="59"/>
      <c r="L113" s="62">
        <f t="shared" si="20"/>
        <v>0</v>
      </c>
      <c r="M113" s="59">
        <v>579.5</v>
      </c>
      <c r="N113" s="59">
        <v>579.5</v>
      </c>
      <c r="O113" s="62">
        <f t="shared" si="21"/>
        <v>0</v>
      </c>
      <c r="P113" s="59">
        <v>17499.413124566356</v>
      </c>
      <c r="Q113" s="59">
        <v>17499.413124566356</v>
      </c>
      <c r="R113" s="62">
        <f t="shared" si="22"/>
        <v>0</v>
      </c>
      <c r="S113" s="59"/>
      <c r="T113" s="59"/>
      <c r="U113" s="64">
        <f t="shared" si="23"/>
        <v>0</v>
      </c>
      <c r="V113" s="55">
        <f t="shared" si="24"/>
        <v>18850.213124566355</v>
      </c>
      <c r="W113" s="56">
        <f t="shared" si="25"/>
        <v>18344.013124566354</v>
      </c>
      <c r="X113" s="57">
        <f t="shared" si="26"/>
        <v>506.20000000000073</v>
      </c>
      <c r="Y113" s="77">
        <v>16315.5</v>
      </c>
      <c r="Z113" s="59">
        <v>16315.5</v>
      </c>
      <c r="AA113" s="56">
        <f t="shared" si="27"/>
        <v>0</v>
      </c>
      <c r="AB113" s="59">
        <v>2534.713124566355</v>
      </c>
      <c r="AC113" s="59">
        <v>2028.5131245663542</v>
      </c>
      <c r="AD113" s="56">
        <f t="shared" si="28"/>
        <v>506.20000000000073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>
      <c r="A114" s="33">
        <v>94</v>
      </c>
      <c r="B114" s="82" t="s">
        <v>130</v>
      </c>
      <c r="C114" s="67">
        <v>630.6</v>
      </c>
      <c r="D114" s="55">
        <f t="shared" si="16"/>
        <v>13980.557028391646</v>
      </c>
      <c r="E114" s="56">
        <f t="shared" si="17"/>
        <v>13980.557028391646</v>
      </c>
      <c r="F114" s="57">
        <f t="shared" si="18"/>
        <v>0</v>
      </c>
      <c r="G114" s="72"/>
      <c r="H114" s="59"/>
      <c r="I114" s="62">
        <f t="shared" si="19"/>
        <v>0</v>
      </c>
      <c r="J114" s="59"/>
      <c r="K114" s="59"/>
      <c r="L114" s="62">
        <f t="shared" si="20"/>
        <v>0</v>
      </c>
      <c r="M114" s="59">
        <v>221.3</v>
      </c>
      <c r="N114" s="59">
        <v>221.3</v>
      </c>
      <c r="O114" s="62">
        <f t="shared" si="21"/>
        <v>0</v>
      </c>
      <c r="P114" s="59">
        <v>13759.257028391647</v>
      </c>
      <c r="Q114" s="59">
        <v>13759.257028391647</v>
      </c>
      <c r="R114" s="62">
        <f t="shared" si="22"/>
        <v>0</v>
      </c>
      <c r="S114" s="59"/>
      <c r="T114" s="59"/>
      <c r="U114" s="64">
        <f t="shared" si="23"/>
        <v>0</v>
      </c>
      <c r="V114" s="55">
        <f t="shared" si="24"/>
        <v>14611.157028391646</v>
      </c>
      <c r="W114" s="56">
        <f t="shared" si="25"/>
        <v>14522.157028391646</v>
      </c>
      <c r="X114" s="57">
        <f t="shared" si="26"/>
        <v>89</v>
      </c>
      <c r="Y114" s="77">
        <v>12513.9</v>
      </c>
      <c r="Z114" s="59">
        <v>12513.9</v>
      </c>
      <c r="AA114" s="56">
        <f t="shared" si="27"/>
        <v>0</v>
      </c>
      <c r="AB114" s="59">
        <v>2097.2570283916466</v>
      </c>
      <c r="AC114" s="59">
        <v>2008.2570283916466</v>
      </c>
      <c r="AD114" s="56">
        <f t="shared" si="28"/>
        <v>89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4.25">
      <c r="A115" s="33">
        <v>95</v>
      </c>
      <c r="B115" s="82" t="s">
        <v>131</v>
      </c>
      <c r="C115" s="67">
        <v>1277.4000000000001</v>
      </c>
      <c r="D115" s="55">
        <f t="shared" si="16"/>
        <v>14579.940968840185</v>
      </c>
      <c r="E115" s="56">
        <f t="shared" si="17"/>
        <v>14579.940968840185</v>
      </c>
      <c r="F115" s="57">
        <f t="shared" si="18"/>
        <v>0</v>
      </c>
      <c r="G115" s="72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>
        <v>99.2</v>
      </c>
      <c r="N115" s="59">
        <v>99.2</v>
      </c>
      <c r="O115" s="62">
        <f t="shared" si="21"/>
        <v>0</v>
      </c>
      <c r="P115" s="59">
        <v>14480.740968840184</v>
      </c>
      <c r="Q115" s="59">
        <v>14480.740968840184</v>
      </c>
      <c r="R115" s="62">
        <f t="shared" si="22"/>
        <v>0</v>
      </c>
      <c r="S115" s="59"/>
      <c r="T115" s="59"/>
      <c r="U115" s="64">
        <f t="shared" si="23"/>
        <v>0</v>
      </c>
      <c r="V115" s="55">
        <f t="shared" si="24"/>
        <v>15857.340968840184</v>
      </c>
      <c r="W115" s="56">
        <f t="shared" si="25"/>
        <v>14831.540968840185</v>
      </c>
      <c r="X115" s="57">
        <f t="shared" si="26"/>
        <v>1025.7999999999993</v>
      </c>
      <c r="Y115" s="77">
        <v>13377</v>
      </c>
      <c r="Z115" s="59">
        <v>13377</v>
      </c>
      <c r="AA115" s="56">
        <f t="shared" si="27"/>
        <v>0</v>
      </c>
      <c r="AB115" s="59">
        <v>2480.3409688401844</v>
      </c>
      <c r="AC115" s="59">
        <v>1454.5409688401851</v>
      </c>
      <c r="AD115" s="56">
        <f t="shared" si="28"/>
        <v>1025.7999999999993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4.25">
      <c r="A116" s="33">
        <v>96</v>
      </c>
      <c r="B116" s="84" t="s">
        <v>132</v>
      </c>
      <c r="C116" s="67">
        <v>2</v>
      </c>
      <c r="D116" s="55">
        <f t="shared" si="16"/>
        <v>24544.653962504046</v>
      </c>
      <c r="E116" s="56">
        <f t="shared" si="17"/>
        <v>24544.653962504046</v>
      </c>
      <c r="F116" s="57">
        <f t="shared" si="18"/>
        <v>0</v>
      </c>
      <c r="G116" s="72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>
        <v>327.39999999999998</v>
      </c>
      <c r="N116" s="59">
        <v>327.39999999999998</v>
      </c>
      <c r="O116" s="62">
        <f t="shared" si="21"/>
        <v>0</v>
      </c>
      <c r="P116" s="59">
        <v>24217.253962504044</v>
      </c>
      <c r="Q116" s="59">
        <v>24217.253962504044</v>
      </c>
      <c r="R116" s="62">
        <f t="shared" si="22"/>
        <v>0</v>
      </c>
      <c r="S116" s="59"/>
      <c r="T116" s="59"/>
      <c r="U116" s="64">
        <f t="shared" si="23"/>
        <v>0</v>
      </c>
      <c r="V116" s="55">
        <f t="shared" si="24"/>
        <v>24546.653962504046</v>
      </c>
      <c r="W116" s="56">
        <f t="shared" si="25"/>
        <v>24546.653962504046</v>
      </c>
      <c r="X116" s="57">
        <f t="shared" si="26"/>
        <v>0</v>
      </c>
      <c r="Y116" s="77">
        <v>22652.7</v>
      </c>
      <c r="Z116" s="59">
        <v>22652.7</v>
      </c>
      <c r="AA116" s="56">
        <f t="shared" si="27"/>
        <v>0</v>
      </c>
      <c r="AB116" s="59">
        <v>1893.9539625040452</v>
      </c>
      <c r="AC116" s="59">
        <v>1893.9539625040452</v>
      </c>
      <c r="AD116" s="56">
        <f t="shared" si="28"/>
        <v>0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4.25">
      <c r="A117" s="33">
        <v>97</v>
      </c>
      <c r="B117" s="82" t="s">
        <v>133</v>
      </c>
      <c r="C117" s="67">
        <v>15</v>
      </c>
      <c r="D117" s="55">
        <f t="shared" si="16"/>
        <v>19972.033444828718</v>
      </c>
      <c r="E117" s="56">
        <f t="shared" si="17"/>
        <v>19972.033444828718</v>
      </c>
      <c r="F117" s="57">
        <f t="shared" si="18"/>
        <v>0</v>
      </c>
      <c r="G117" s="72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>
        <v>188.2</v>
      </c>
      <c r="N117" s="59">
        <v>188.2</v>
      </c>
      <c r="O117" s="62">
        <f t="shared" si="21"/>
        <v>0</v>
      </c>
      <c r="P117" s="59">
        <v>19783.833444828717</v>
      </c>
      <c r="Q117" s="59">
        <v>19783.833444828717</v>
      </c>
      <c r="R117" s="62">
        <f t="shared" si="22"/>
        <v>0</v>
      </c>
      <c r="S117" s="59"/>
      <c r="T117" s="59"/>
      <c r="U117" s="64">
        <f t="shared" si="23"/>
        <v>0</v>
      </c>
      <c r="V117" s="55">
        <f t="shared" si="24"/>
        <v>19987.033444828718</v>
      </c>
      <c r="W117" s="56">
        <f t="shared" si="25"/>
        <v>19564.433444828719</v>
      </c>
      <c r="X117" s="57">
        <f t="shared" si="26"/>
        <v>422.59999999999854</v>
      </c>
      <c r="Y117" s="77">
        <v>18050.5</v>
      </c>
      <c r="Z117" s="59">
        <v>18050.5</v>
      </c>
      <c r="AA117" s="56">
        <f t="shared" si="27"/>
        <v>0</v>
      </c>
      <c r="AB117" s="59">
        <v>1936.5334448287176</v>
      </c>
      <c r="AC117" s="59">
        <v>1513.9334448287191</v>
      </c>
      <c r="AD117" s="56">
        <f t="shared" si="28"/>
        <v>422.59999999999854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4.25">
      <c r="A118" s="33">
        <v>98</v>
      </c>
      <c r="B118" s="82" t="s">
        <v>134</v>
      </c>
      <c r="C118" s="67">
        <v>569.6</v>
      </c>
      <c r="D118" s="55">
        <f t="shared" si="16"/>
        <v>12616.685864290559</v>
      </c>
      <c r="E118" s="56">
        <f t="shared" si="17"/>
        <v>12616.685864290559</v>
      </c>
      <c r="F118" s="57">
        <f t="shared" si="18"/>
        <v>0</v>
      </c>
      <c r="G118" s="72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>
        <v>12616.685864290559</v>
      </c>
      <c r="Q118" s="59">
        <v>12616.685864290559</v>
      </c>
      <c r="R118" s="62">
        <f t="shared" si="22"/>
        <v>0</v>
      </c>
      <c r="S118" s="59"/>
      <c r="T118" s="59"/>
      <c r="U118" s="64">
        <f t="shared" si="23"/>
        <v>0</v>
      </c>
      <c r="V118" s="55">
        <f t="shared" si="24"/>
        <v>13186.285864290559</v>
      </c>
      <c r="W118" s="56">
        <f t="shared" si="25"/>
        <v>12883.185864290559</v>
      </c>
      <c r="X118" s="57">
        <f t="shared" si="26"/>
        <v>303.10000000000036</v>
      </c>
      <c r="Y118" s="77">
        <v>11555.8</v>
      </c>
      <c r="Z118" s="59">
        <v>11555.8</v>
      </c>
      <c r="AA118" s="56">
        <f t="shared" si="27"/>
        <v>0</v>
      </c>
      <c r="AB118" s="59">
        <v>1630.4858642905601</v>
      </c>
      <c r="AC118" s="59">
        <v>1327.3858642905598</v>
      </c>
      <c r="AD118" s="56">
        <f t="shared" si="28"/>
        <v>303.10000000000036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4.25">
      <c r="A119" s="33">
        <v>99</v>
      </c>
      <c r="B119" s="82" t="s">
        <v>135</v>
      </c>
      <c r="C119" s="67">
        <v>779.8</v>
      </c>
      <c r="D119" s="55">
        <f t="shared" si="16"/>
        <v>13049.193347296967</v>
      </c>
      <c r="E119" s="56">
        <f t="shared" si="17"/>
        <v>13049.193347296967</v>
      </c>
      <c r="F119" s="57">
        <f t="shared" si="18"/>
        <v>0</v>
      </c>
      <c r="G119" s="72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>
        <v>248.4</v>
      </c>
      <c r="N119" s="59">
        <v>248.4</v>
      </c>
      <c r="O119" s="62">
        <f t="shared" si="21"/>
        <v>0</v>
      </c>
      <c r="P119" s="59">
        <v>12800.793347296967</v>
      </c>
      <c r="Q119" s="59">
        <v>12800.793347296967</v>
      </c>
      <c r="R119" s="62">
        <f t="shared" si="22"/>
        <v>0</v>
      </c>
      <c r="S119" s="59"/>
      <c r="T119" s="59"/>
      <c r="U119" s="64">
        <f t="shared" si="23"/>
        <v>0</v>
      </c>
      <c r="V119" s="55">
        <f t="shared" si="24"/>
        <v>13828.993347296966</v>
      </c>
      <c r="W119" s="56">
        <f t="shared" si="25"/>
        <v>13781.193347296967</v>
      </c>
      <c r="X119" s="57">
        <f t="shared" si="26"/>
        <v>47.799999999999272</v>
      </c>
      <c r="Y119" s="77">
        <v>11744.1</v>
      </c>
      <c r="Z119" s="59">
        <v>11744.1</v>
      </c>
      <c r="AA119" s="56">
        <f t="shared" si="27"/>
        <v>0</v>
      </c>
      <c r="AB119" s="59">
        <v>2084.8933472969657</v>
      </c>
      <c r="AC119" s="59">
        <v>2037.0933472969664</v>
      </c>
      <c r="AD119" s="56">
        <f t="shared" si="28"/>
        <v>47.799999999999272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4.25">
      <c r="A120" s="33">
        <v>100</v>
      </c>
      <c r="B120" s="82" t="s">
        <v>136</v>
      </c>
      <c r="C120" s="67">
        <v>1385.6</v>
      </c>
      <c r="D120" s="55">
        <f t="shared" si="16"/>
        <v>11899.89330285068</v>
      </c>
      <c r="E120" s="56">
        <f t="shared" si="17"/>
        <v>11899.89330285068</v>
      </c>
      <c r="F120" s="57">
        <f t="shared" si="18"/>
        <v>0</v>
      </c>
      <c r="G120" s="72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>
        <v>124.7</v>
      </c>
      <c r="N120" s="59">
        <v>124.7</v>
      </c>
      <c r="O120" s="62">
        <f t="shared" si="21"/>
        <v>0</v>
      </c>
      <c r="P120" s="59">
        <v>11775.193302850679</v>
      </c>
      <c r="Q120" s="59">
        <v>11775.193302850679</v>
      </c>
      <c r="R120" s="62">
        <f t="shared" si="22"/>
        <v>0</v>
      </c>
      <c r="S120" s="59"/>
      <c r="T120" s="59"/>
      <c r="U120" s="64">
        <f t="shared" si="23"/>
        <v>0</v>
      </c>
      <c r="V120" s="55">
        <f t="shared" si="24"/>
        <v>13285.49330285068</v>
      </c>
      <c r="W120" s="56">
        <f t="shared" si="25"/>
        <v>11778.593302850681</v>
      </c>
      <c r="X120" s="57">
        <f t="shared" si="26"/>
        <v>1506.8999999999996</v>
      </c>
      <c r="Y120" s="77">
        <v>10719.8</v>
      </c>
      <c r="Z120" s="59">
        <v>10719.8</v>
      </c>
      <c r="AA120" s="56">
        <f t="shared" si="27"/>
        <v>0</v>
      </c>
      <c r="AB120" s="59">
        <v>2565.693302850681</v>
      </c>
      <c r="AC120" s="59">
        <v>1058.7933028506814</v>
      </c>
      <c r="AD120" s="56">
        <f t="shared" si="28"/>
        <v>1506.8999999999996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4.25">
      <c r="A121" s="33">
        <v>101</v>
      </c>
      <c r="B121" s="82" t="s">
        <v>137</v>
      </c>
      <c r="C121" s="67">
        <v>1470</v>
      </c>
      <c r="D121" s="55">
        <f t="shared" si="16"/>
        <v>11787.200370054506</v>
      </c>
      <c r="E121" s="56">
        <f t="shared" si="17"/>
        <v>11787.200370054506</v>
      </c>
      <c r="F121" s="57">
        <f t="shared" si="18"/>
        <v>0</v>
      </c>
      <c r="G121" s="72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>
        <v>148.80000000000001</v>
      </c>
      <c r="N121" s="59">
        <v>148.80000000000001</v>
      </c>
      <c r="O121" s="62">
        <f t="shared" si="21"/>
        <v>0</v>
      </c>
      <c r="P121" s="59">
        <v>11638.400370054507</v>
      </c>
      <c r="Q121" s="59">
        <v>11638.400370054507</v>
      </c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13257.200370054506</v>
      </c>
      <c r="W121" s="56">
        <f t="shared" si="25"/>
        <v>11773.600370054506</v>
      </c>
      <c r="X121" s="57">
        <f t="shared" si="26"/>
        <v>1483.6000000000004</v>
      </c>
      <c r="Y121" s="77">
        <v>10016</v>
      </c>
      <c r="Z121" s="59">
        <v>10016</v>
      </c>
      <c r="AA121" s="56">
        <f t="shared" si="27"/>
        <v>0</v>
      </c>
      <c r="AB121" s="59">
        <v>3241.2003700545065</v>
      </c>
      <c r="AC121" s="59">
        <v>1757.6003700545061</v>
      </c>
      <c r="AD121" s="56">
        <f t="shared" si="28"/>
        <v>1483.6000000000004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4.25">
      <c r="A122" s="33">
        <v>102</v>
      </c>
      <c r="B122" s="82" t="s">
        <v>138</v>
      </c>
      <c r="C122" s="67">
        <v>2289.6</v>
      </c>
      <c r="D122" s="55">
        <f t="shared" si="16"/>
        <v>79436.954357743627</v>
      </c>
      <c r="E122" s="56">
        <f t="shared" si="17"/>
        <v>79436.954357743627</v>
      </c>
      <c r="F122" s="57">
        <f t="shared" si="18"/>
        <v>0</v>
      </c>
      <c r="G122" s="72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>
        <v>1485.3</v>
      </c>
      <c r="N122" s="59">
        <v>1485.3</v>
      </c>
      <c r="O122" s="62">
        <f t="shared" si="21"/>
        <v>0</v>
      </c>
      <c r="P122" s="59">
        <v>77951.654357743624</v>
      </c>
      <c r="Q122" s="59">
        <v>77951.654357743624</v>
      </c>
      <c r="R122" s="62">
        <f t="shared" si="22"/>
        <v>0</v>
      </c>
      <c r="S122" s="59"/>
      <c r="T122" s="59"/>
      <c r="U122" s="64">
        <f t="shared" si="23"/>
        <v>0</v>
      </c>
      <c r="V122" s="55">
        <f t="shared" si="24"/>
        <v>81726.554357743633</v>
      </c>
      <c r="W122" s="56">
        <f t="shared" si="25"/>
        <v>80671.054357743633</v>
      </c>
      <c r="X122" s="57">
        <f t="shared" si="26"/>
        <v>1055.5</v>
      </c>
      <c r="Y122" s="77">
        <v>71505.100000000006</v>
      </c>
      <c r="Z122" s="59">
        <v>71505.100000000006</v>
      </c>
      <c r="AA122" s="56">
        <f t="shared" si="27"/>
        <v>0</v>
      </c>
      <c r="AB122" s="59">
        <v>10221.454357743627</v>
      </c>
      <c r="AC122" s="59">
        <v>9165.954357743627</v>
      </c>
      <c r="AD122" s="56">
        <f t="shared" si="28"/>
        <v>1055.5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4.25">
      <c r="A123" s="33">
        <v>103</v>
      </c>
      <c r="B123" s="82" t="s">
        <v>139</v>
      </c>
      <c r="C123" s="67">
        <v>5100.7</v>
      </c>
      <c r="D123" s="55">
        <f t="shared" si="16"/>
        <v>108186.45508105378</v>
      </c>
      <c r="E123" s="56">
        <f t="shared" si="17"/>
        <v>108186.45508105378</v>
      </c>
      <c r="F123" s="57">
        <f t="shared" si="18"/>
        <v>0</v>
      </c>
      <c r="G123" s="72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>
        <v>132.4</v>
      </c>
      <c r="N123" s="59">
        <v>132.4</v>
      </c>
      <c r="O123" s="62">
        <f t="shared" si="21"/>
        <v>0</v>
      </c>
      <c r="P123" s="59">
        <v>108054.05508105378</v>
      </c>
      <c r="Q123" s="59">
        <v>108054.05508105378</v>
      </c>
      <c r="R123" s="62">
        <f t="shared" si="22"/>
        <v>0</v>
      </c>
      <c r="S123" s="59"/>
      <c r="T123" s="59"/>
      <c r="U123" s="64">
        <f t="shared" si="23"/>
        <v>0</v>
      </c>
      <c r="V123" s="55">
        <f t="shared" si="24"/>
        <v>113287.15508105377</v>
      </c>
      <c r="W123" s="56">
        <f t="shared" si="25"/>
        <v>107431.45508105378</v>
      </c>
      <c r="X123" s="57">
        <f t="shared" si="26"/>
        <v>5855.6999999999971</v>
      </c>
      <c r="Y123" s="77">
        <v>97331.6</v>
      </c>
      <c r="Z123" s="59">
        <v>97331.6</v>
      </c>
      <c r="AA123" s="56">
        <f t="shared" si="27"/>
        <v>0</v>
      </c>
      <c r="AB123" s="59">
        <v>15955.555081053768</v>
      </c>
      <c r="AC123" s="59">
        <v>10099.855081053771</v>
      </c>
      <c r="AD123" s="56">
        <f t="shared" si="28"/>
        <v>5855.6999999999971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4.25">
      <c r="A124" s="33">
        <v>104</v>
      </c>
      <c r="B124" s="82" t="s">
        <v>140</v>
      </c>
      <c r="C124" s="67">
        <v>120.4</v>
      </c>
      <c r="D124" s="55">
        <f t="shared" si="16"/>
        <v>48998.959867999991</v>
      </c>
      <c r="E124" s="56">
        <f t="shared" si="17"/>
        <v>48998.959867999991</v>
      </c>
      <c r="F124" s="57">
        <f t="shared" si="18"/>
        <v>0</v>
      </c>
      <c r="G124" s="72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>
        <v>374.2</v>
      </c>
      <c r="N124" s="59">
        <v>374.2</v>
      </c>
      <c r="O124" s="62">
        <f t="shared" si="21"/>
        <v>0</v>
      </c>
      <c r="P124" s="59">
        <v>48624.759867999994</v>
      </c>
      <c r="Q124" s="59">
        <v>48624.759867999994</v>
      </c>
      <c r="R124" s="62">
        <f t="shared" si="22"/>
        <v>0</v>
      </c>
      <c r="S124" s="59"/>
      <c r="T124" s="59"/>
      <c r="U124" s="64">
        <f t="shared" si="23"/>
        <v>0</v>
      </c>
      <c r="V124" s="55">
        <f t="shared" si="24"/>
        <v>49119.359867999992</v>
      </c>
      <c r="W124" s="56">
        <f t="shared" si="25"/>
        <v>49112.459867999991</v>
      </c>
      <c r="X124" s="57">
        <f t="shared" si="26"/>
        <v>6.9000000000014552</v>
      </c>
      <c r="Y124" s="77">
        <v>43332.9</v>
      </c>
      <c r="Z124" s="59">
        <v>43332.9</v>
      </c>
      <c r="AA124" s="56">
        <f t="shared" si="27"/>
        <v>0</v>
      </c>
      <c r="AB124" s="59">
        <v>5786.4598679999908</v>
      </c>
      <c r="AC124" s="59">
        <v>5779.5598679999894</v>
      </c>
      <c r="AD124" s="56">
        <f t="shared" si="28"/>
        <v>6.9000000000014552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4.25">
      <c r="A125" s="33">
        <v>105</v>
      </c>
      <c r="B125" s="82" t="s">
        <v>141</v>
      </c>
      <c r="C125" s="67">
        <v>609.5</v>
      </c>
      <c r="D125" s="55">
        <f t="shared" si="16"/>
        <v>31045.167080000003</v>
      </c>
      <c r="E125" s="56">
        <f t="shared" si="17"/>
        <v>31045.167080000003</v>
      </c>
      <c r="F125" s="57">
        <f t="shared" si="18"/>
        <v>0</v>
      </c>
      <c r="G125" s="72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>
        <v>340.5</v>
      </c>
      <c r="N125" s="59">
        <v>340.5</v>
      </c>
      <c r="O125" s="62">
        <f t="shared" si="21"/>
        <v>0</v>
      </c>
      <c r="P125" s="59">
        <v>30704.667080000003</v>
      </c>
      <c r="Q125" s="59">
        <v>30704.667080000003</v>
      </c>
      <c r="R125" s="62">
        <f t="shared" si="22"/>
        <v>0</v>
      </c>
      <c r="S125" s="59"/>
      <c r="T125" s="59"/>
      <c r="U125" s="64">
        <f t="shared" si="23"/>
        <v>0</v>
      </c>
      <c r="V125" s="55">
        <f t="shared" si="24"/>
        <v>31654.667080000003</v>
      </c>
      <c r="W125" s="56">
        <f t="shared" si="25"/>
        <v>31223.467080000002</v>
      </c>
      <c r="X125" s="57">
        <f t="shared" si="26"/>
        <v>431.20000000000073</v>
      </c>
      <c r="Y125" s="77">
        <v>29439.1</v>
      </c>
      <c r="Z125" s="59">
        <v>29439.1</v>
      </c>
      <c r="AA125" s="56">
        <f t="shared" si="27"/>
        <v>0</v>
      </c>
      <c r="AB125" s="59">
        <v>2215.5670800000044</v>
      </c>
      <c r="AC125" s="59">
        <v>1784.3670800000036</v>
      </c>
      <c r="AD125" s="56">
        <f t="shared" si="28"/>
        <v>431.20000000000073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4.25">
      <c r="A126" s="33">
        <v>106</v>
      </c>
      <c r="B126" s="82" t="s">
        <v>142</v>
      </c>
      <c r="C126" s="67">
        <v>303.2</v>
      </c>
      <c r="D126" s="55">
        <f t="shared" si="16"/>
        <v>31478.470410000002</v>
      </c>
      <c r="E126" s="56">
        <f t="shared" si="17"/>
        <v>31478.470410000002</v>
      </c>
      <c r="F126" s="57">
        <f t="shared" si="18"/>
        <v>0</v>
      </c>
      <c r="G126" s="72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>
        <v>472.9</v>
      </c>
      <c r="N126" s="59">
        <v>472.9</v>
      </c>
      <c r="O126" s="62">
        <f t="shared" si="21"/>
        <v>0</v>
      </c>
      <c r="P126" s="59">
        <v>31005.57041</v>
      </c>
      <c r="Q126" s="59">
        <v>31005.57041</v>
      </c>
      <c r="R126" s="62">
        <f t="shared" si="22"/>
        <v>0</v>
      </c>
      <c r="S126" s="59"/>
      <c r="T126" s="59"/>
      <c r="U126" s="64">
        <f t="shared" si="23"/>
        <v>0</v>
      </c>
      <c r="V126" s="55">
        <f t="shared" si="24"/>
        <v>31781.670410000002</v>
      </c>
      <c r="W126" s="56">
        <f t="shared" si="25"/>
        <v>31588.970410000002</v>
      </c>
      <c r="X126" s="57">
        <f t="shared" si="26"/>
        <v>192.70000000000073</v>
      </c>
      <c r="Y126" s="77">
        <v>29632</v>
      </c>
      <c r="Z126" s="59">
        <v>29632</v>
      </c>
      <c r="AA126" s="56">
        <f t="shared" si="27"/>
        <v>0</v>
      </c>
      <c r="AB126" s="59">
        <v>2149.6704100000024</v>
      </c>
      <c r="AC126" s="59">
        <v>1956.9704100000017</v>
      </c>
      <c r="AD126" s="56">
        <f t="shared" si="28"/>
        <v>192.70000000000073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4.25">
      <c r="A127" s="33">
        <v>107</v>
      </c>
      <c r="B127" s="82" t="s">
        <v>143</v>
      </c>
      <c r="C127" s="67">
        <v>1534.1</v>
      </c>
      <c r="D127" s="55">
        <f t="shared" si="16"/>
        <v>11403.012280227125</v>
      </c>
      <c r="E127" s="56">
        <f t="shared" si="17"/>
        <v>11403.012280227125</v>
      </c>
      <c r="F127" s="57">
        <f t="shared" si="18"/>
        <v>0</v>
      </c>
      <c r="G127" s="72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>
        <v>11403.012280227125</v>
      </c>
      <c r="Q127" s="59">
        <v>11403.012280227125</v>
      </c>
      <c r="R127" s="62">
        <f t="shared" si="22"/>
        <v>0</v>
      </c>
      <c r="S127" s="59"/>
      <c r="T127" s="59"/>
      <c r="U127" s="64">
        <f t="shared" si="23"/>
        <v>0</v>
      </c>
      <c r="V127" s="55">
        <f t="shared" si="24"/>
        <v>12937.112280227126</v>
      </c>
      <c r="W127" s="56">
        <f t="shared" si="25"/>
        <v>10017.612280227126</v>
      </c>
      <c r="X127" s="57">
        <f t="shared" si="26"/>
        <v>2919.5</v>
      </c>
      <c r="Y127" s="77">
        <v>9311.2000000000007</v>
      </c>
      <c r="Z127" s="59">
        <v>9311.2000000000007</v>
      </c>
      <c r="AA127" s="56">
        <f t="shared" si="27"/>
        <v>0</v>
      </c>
      <c r="AB127" s="59">
        <v>3625.9122802271249</v>
      </c>
      <c r="AC127" s="59">
        <v>706.41228022712494</v>
      </c>
      <c r="AD127" s="56">
        <f t="shared" si="28"/>
        <v>2919.5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4.25">
      <c r="A128" s="33">
        <v>108</v>
      </c>
      <c r="B128" s="82" t="s">
        <v>144</v>
      </c>
      <c r="C128" s="67">
        <v>672.9</v>
      </c>
      <c r="D128" s="55">
        <f t="shared" si="16"/>
        <v>24759.734651576062</v>
      </c>
      <c r="E128" s="56">
        <f t="shared" si="17"/>
        <v>24759.734651576062</v>
      </c>
      <c r="F128" s="57">
        <f t="shared" si="18"/>
        <v>0</v>
      </c>
      <c r="G128" s="72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>
        <v>395.1</v>
      </c>
      <c r="N128" s="59">
        <v>395.1</v>
      </c>
      <c r="O128" s="62">
        <f t="shared" si="21"/>
        <v>0</v>
      </c>
      <c r="P128" s="59">
        <v>24364.634651576063</v>
      </c>
      <c r="Q128" s="59">
        <v>24364.634651576063</v>
      </c>
      <c r="R128" s="62">
        <f t="shared" si="22"/>
        <v>0</v>
      </c>
      <c r="S128" s="59"/>
      <c r="T128" s="59"/>
      <c r="U128" s="64">
        <f t="shared" si="23"/>
        <v>0</v>
      </c>
      <c r="V128" s="55">
        <f t="shared" si="24"/>
        <v>25432.634651576063</v>
      </c>
      <c r="W128" s="56">
        <f t="shared" si="25"/>
        <v>24853.134651576063</v>
      </c>
      <c r="X128" s="57">
        <f t="shared" si="26"/>
        <v>579.5</v>
      </c>
      <c r="Y128" s="77">
        <v>23007.599999999999</v>
      </c>
      <c r="Z128" s="59">
        <v>23007.599999999999</v>
      </c>
      <c r="AA128" s="56">
        <f t="shared" si="27"/>
        <v>0</v>
      </c>
      <c r="AB128" s="59">
        <v>2425.0346515760648</v>
      </c>
      <c r="AC128" s="59">
        <v>1845.5346515760648</v>
      </c>
      <c r="AD128" s="56">
        <f t="shared" si="28"/>
        <v>579.5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4.25">
      <c r="A129" s="33">
        <v>109</v>
      </c>
      <c r="B129" s="82" t="s">
        <v>145</v>
      </c>
      <c r="C129" s="67">
        <v>649</v>
      </c>
      <c r="D129" s="55">
        <f t="shared" si="16"/>
        <v>22598.603375119001</v>
      </c>
      <c r="E129" s="56">
        <f t="shared" si="17"/>
        <v>22598.603375119001</v>
      </c>
      <c r="F129" s="57">
        <f t="shared" si="18"/>
        <v>0</v>
      </c>
      <c r="G129" s="72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>
        <v>178.8</v>
      </c>
      <c r="N129" s="59">
        <v>178.8</v>
      </c>
      <c r="O129" s="62">
        <f t="shared" si="21"/>
        <v>0</v>
      </c>
      <c r="P129" s="59">
        <v>22419.803375119001</v>
      </c>
      <c r="Q129" s="59">
        <v>22419.803375119001</v>
      </c>
      <c r="R129" s="62">
        <f t="shared" si="22"/>
        <v>0</v>
      </c>
      <c r="S129" s="59"/>
      <c r="T129" s="59"/>
      <c r="U129" s="64">
        <f t="shared" si="23"/>
        <v>0</v>
      </c>
      <c r="V129" s="55">
        <f t="shared" si="24"/>
        <v>23247.603375119001</v>
      </c>
      <c r="W129" s="56">
        <f t="shared" si="25"/>
        <v>22566.703375118999</v>
      </c>
      <c r="X129" s="57">
        <f t="shared" si="26"/>
        <v>680.90000000000146</v>
      </c>
      <c r="Y129" s="77">
        <v>21032.1</v>
      </c>
      <c r="Z129" s="59">
        <v>21032.1</v>
      </c>
      <c r="AA129" s="56">
        <f t="shared" si="27"/>
        <v>0</v>
      </c>
      <c r="AB129" s="59">
        <v>2215.5033751190022</v>
      </c>
      <c r="AC129" s="59">
        <v>1534.6033751190007</v>
      </c>
      <c r="AD129" s="56">
        <f t="shared" si="28"/>
        <v>680.90000000000146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4.25">
      <c r="A130" s="33">
        <v>110</v>
      </c>
      <c r="B130" s="82" t="s">
        <v>146</v>
      </c>
      <c r="C130" s="67">
        <v>1066.9000000000001</v>
      </c>
      <c r="D130" s="55">
        <f t="shared" si="16"/>
        <v>225.2</v>
      </c>
      <c r="E130" s="56">
        <f t="shared" si="17"/>
        <v>225.2</v>
      </c>
      <c r="F130" s="57">
        <f t="shared" si="18"/>
        <v>0</v>
      </c>
      <c r="G130" s="72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/>
      <c r="N130" s="59"/>
      <c r="O130" s="62">
        <f t="shared" si="21"/>
        <v>0</v>
      </c>
      <c r="P130" s="59">
        <v>225.2</v>
      </c>
      <c r="Q130" s="59">
        <v>225.2</v>
      </c>
      <c r="R130" s="62">
        <f t="shared" si="22"/>
        <v>0</v>
      </c>
      <c r="S130" s="59"/>
      <c r="T130" s="59"/>
      <c r="U130" s="64">
        <f t="shared" si="23"/>
        <v>0</v>
      </c>
      <c r="V130" s="55">
        <f t="shared" si="24"/>
        <v>1292.1000000000001</v>
      </c>
      <c r="W130" s="56">
        <f t="shared" si="25"/>
        <v>1292.1000000000001</v>
      </c>
      <c r="X130" s="57">
        <f t="shared" si="26"/>
        <v>0</v>
      </c>
      <c r="Y130" s="77">
        <v>1248.5</v>
      </c>
      <c r="Z130" s="77">
        <v>1248.5</v>
      </c>
      <c r="AA130" s="56">
        <f t="shared" si="27"/>
        <v>0</v>
      </c>
      <c r="AB130" s="59">
        <v>43.600000000000136</v>
      </c>
      <c r="AC130" s="59">
        <v>43.600000000000136</v>
      </c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4.25">
      <c r="A131" s="33">
        <v>111</v>
      </c>
      <c r="B131" s="84" t="s">
        <v>147</v>
      </c>
      <c r="C131" s="67">
        <v>513.4</v>
      </c>
      <c r="D131" s="55">
        <f t="shared" si="16"/>
        <v>21034.66169679166</v>
      </c>
      <c r="E131" s="56">
        <f t="shared" si="17"/>
        <v>21034.66169679166</v>
      </c>
      <c r="F131" s="57">
        <f t="shared" si="18"/>
        <v>0</v>
      </c>
      <c r="G131" s="72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>
        <v>67.2</v>
      </c>
      <c r="N131" s="59">
        <v>67.2</v>
      </c>
      <c r="O131" s="62">
        <f t="shared" si="21"/>
        <v>0</v>
      </c>
      <c r="P131" s="59">
        <v>20967.461696791659</v>
      </c>
      <c r="Q131" s="59">
        <v>20967.461696791659</v>
      </c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21548.061696791661</v>
      </c>
      <c r="W131" s="56">
        <f t="shared" si="25"/>
        <v>20848.961696791663</v>
      </c>
      <c r="X131" s="57">
        <f t="shared" si="26"/>
        <v>699.09999999999854</v>
      </c>
      <c r="Y131" s="77">
        <v>19272.3</v>
      </c>
      <c r="Z131" s="59">
        <v>19272.3</v>
      </c>
      <c r="AA131" s="56">
        <f t="shared" si="27"/>
        <v>0</v>
      </c>
      <c r="AB131" s="59">
        <v>2275.761696791662</v>
      </c>
      <c r="AC131" s="59">
        <v>1576.6616967916634</v>
      </c>
      <c r="AD131" s="56">
        <f t="shared" si="28"/>
        <v>699.09999999999854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4.25">
      <c r="A132" s="33">
        <v>112</v>
      </c>
      <c r="B132" s="82" t="s">
        <v>148</v>
      </c>
      <c r="C132" s="67">
        <v>522.20000000000005</v>
      </c>
      <c r="D132" s="55">
        <f t="shared" si="16"/>
        <v>43242.278240000007</v>
      </c>
      <c r="E132" s="56">
        <f t="shared" si="17"/>
        <v>43242.278240000007</v>
      </c>
      <c r="F132" s="57">
        <f t="shared" si="18"/>
        <v>0</v>
      </c>
      <c r="G132" s="72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v>207.3</v>
      </c>
      <c r="N132" s="59">
        <v>207.3</v>
      </c>
      <c r="O132" s="62">
        <f t="shared" si="21"/>
        <v>0</v>
      </c>
      <c r="P132" s="59">
        <v>43034.978240000004</v>
      </c>
      <c r="Q132" s="59">
        <v>43034.978240000004</v>
      </c>
      <c r="R132" s="62">
        <f t="shared" si="22"/>
        <v>0</v>
      </c>
      <c r="S132" s="59"/>
      <c r="T132" s="59"/>
      <c r="U132" s="64">
        <f t="shared" si="23"/>
        <v>0</v>
      </c>
      <c r="V132" s="55">
        <f t="shared" si="24"/>
        <v>43764.478240000004</v>
      </c>
      <c r="W132" s="56">
        <f t="shared" si="25"/>
        <v>43598.778240000007</v>
      </c>
      <c r="X132" s="57">
        <f t="shared" si="26"/>
        <v>165.69999999999709</v>
      </c>
      <c r="Y132" s="77">
        <v>40552.699999999997</v>
      </c>
      <c r="Z132" s="59">
        <v>40552.699999999997</v>
      </c>
      <c r="AA132" s="56">
        <f t="shared" si="27"/>
        <v>0</v>
      </c>
      <c r="AB132" s="59">
        <v>3211.7782400000069</v>
      </c>
      <c r="AC132" s="59">
        <v>3046.0782400000098</v>
      </c>
      <c r="AD132" s="56">
        <f t="shared" si="28"/>
        <v>165.69999999999709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4.25">
      <c r="A133" s="33">
        <v>113</v>
      </c>
      <c r="B133" s="85" t="s">
        <v>149</v>
      </c>
      <c r="C133" s="67">
        <v>4312.8</v>
      </c>
      <c r="D133" s="55">
        <f t="shared" si="16"/>
        <v>24500</v>
      </c>
      <c r="E133" s="56">
        <f t="shared" si="17"/>
        <v>24500</v>
      </c>
      <c r="F133" s="57">
        <f t="shared" si="18"/>
        <v>0</v>
      </c>
      <c r="G133" s="72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/>
      <c r="N133" s="59"/>
      <c r="O133" s="62">
        <f t="shared" si="21"/>
        <v>0</v>
      </c>
      <c r="P133" s="59">
        <v>24500</v>
      </c>
      <c r="Q133" s="59">
        <v>24500</v>
      </c>
      <c r="R133" s="62">
        <f t="shared" si="22"/>
        <v>0</v>
      </c>
      <c r="S133" s="59"/>
      <c r="T133" s="59"/>
      <c r="U133" s="64">
        <f t="shared" si="23"/>
        <v>0</v>
      </c>
      <c r="V133" s="55">
        <f t="shared" si="24"/>
        <v>28812.799999999999</v>
      </c>
      <c r="W133" s="56">
        <f t="shared" si="25"/>
        <v>28050.7</v>
      </c>
      <c r="X133" s="57">
        <f t="shared" si="26"/>
        <v>762.09999999999854</v>
      </c>
      <c r="Y133" s="77">
        <v>24775.200000000001</v>
      </c>
      <c r="Z133" s="59">
        <v>24775.200000000001</v>
      </c>
      <c r="AA133" s="56">
        <f t="shared" si="27"/>
        <v>0</v>
      </c>
      <c r="AB133" s="59">
        <v>4037.5999999999985</v>
      </c>
      <c r="AC133" s="59">
        <v>3275.5</v>
      </c>
      <c r="AD133" s="56">
        <f t="shared" si="28"/>
        <v>762.09999999999854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4.25">
      <c r="A134" s="33">
        <v>114</v>
      </c>
      <c r="B134" s="85" t="s">
        <v>150</v>
      </c>
      <c r="C134" s="67">
        <v>10.4</v>
      </c>
      <c r="D134" s="55">
        <f t="shared" si="16"/>
        <v>41483.199999999997</v>
      </c>
      <c r="E134" s="56">
        <f t="shared" si="17"/>
        <v>41483.199999999997</v>
      </c>
      <c r="F134" s="57">
        <f t="shared" si="18"/>
        <v>0</v>
      </c>
      <c r="G134" s="72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/>
      <c r="N134" s="59"/>
      <c r="O134" s="62">
        <f t="shared" si="21"/>
        <v>0</v>
      </c>
      <c r="P134" s="59">
        <v>41483.199999999997</v>
      </c>
      <c r="Q134" s="59">
        <v>41483.199999999997</v>
      </c>
      <c r="R134" s="62">
        <f t="shared" si="22"/>
        <v>0</v>
      </c>
      <c r="S134" s="59"/>
      <c r="T134" s="59"/>
      <c r="U134" s="64">
        <f t="shared" si="23"/>
        <v>0</v>
      </c>
      <c r="V134" s="55">
        <f t="shared" si="24"/>
        <v>41493.599999999999</v>
      </c>
      <c r="W134" s="56">
        <f t="shared" si="25"/>
        <v>39699.599999999999</v>
      </c>
      <c r="X134" s="57">
        <f t="shared" si="26"/>
        <v>1794</v>
      </c>
      <c r="Y134" s="77">
        <v>34480.300000000003</v>
      </c>
      <c r="Z134" s="59">
        <v>34480.300000000003</v>
      </c>
      <c r="AA134" s="56">
        <f t="shared" si="27"/>
        <v>0</v>
      </c>
      <c r="AB134" s="59">
        <v>7013.2999999999956</v>
      </c>
      <c r="AC134" s="59">
        <v>5219.2999999999956</v>
      </c>
      <c r="AD134" s="56">
        <f t="shared" si="28"/>
        <v>1794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85" t="s">
        <v>151</v>
      </c>
      <c r="C135" s="67">
        <v>55</v>
      </c>
      <c r="D135" s="55">
        <f t="shared" si="16"/>
        <v>2993.2</v>
      </c>
      <c r="E135" s="56">
        <f t="shared" si="17"/>
        <v>2993.2</v>
      </c>
      <c r="F135" s="57">
        <f t="shared" si="18"/>
        <v>0</v>
      </c>
      <c r="G135" s="72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/>
      <c r="N135" s="59"/>
      <c r="O135" s="62">
        <f t="shared" si="21"/>
        <v>0</v>
      </c>
      <c r="P135" s="59">
        <v>2993.2</v>
      </c>
      <c r="Q135" s="59">
        <v>2993.2</v>
      </c>
      <c r="R135" s="62">
        <f t="shared" si="22"/>
        <v>0</v>
      </c>
      <c r="S135" s="59"/>
      <c r="T135" s="59"/>
      <c r="U135" s="64">
        <f t="shared" si="23"/>
        <v>0</v>
      </c>
      <c r="V135" s="55">
        <f t="shared" si="24"/>
        <v>3048.2</v>
      </c>
      <c r="W135" s="56">
        <f t="shared" si="25"/>
        <v>3000.5</v>
      </c>
      <c r="X135" s="57">
        <f t="shared" si="26"/>
        <v>47.699999999999818</v>
      </c>
      <c r="Y135" s="77">
        <v>2997.5</v>
      </c>
      <c r="Z135" s="59">
        <v>2997.5</v>
      </c>
      <c r="AA135" s="56">
        <f t="shared" si="27"/>
        <v>0</v>
      </c>
      <c r="AB135" s="59">
        <v>50.699999999999818</v>
      </c>
      <c r="AC135" s="59">
        <v>3</v>
      </c>
      <c r="AD135" s="56">
        <f t="shared" si="28"/>
        <v>47.699999999999818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5" t="s">
        <v>152</v>
      </c>
      <c r="C136" s="67">
        <v>5635.7</v>
      </c>
      <c r="D136" s="55">
        <f t="shared" si="16"/>
        <v>11909.8</v>
      </c>
      <c r="E136" s="56">
        <f t="shared" si="17"/>
        <v>11909.8</v>
      </c>
      <c r="F136" s="57">
        <f t="shared" si="18"/>
        <v>0</v>
      </c>
      <c r="G136" s="72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/>
      <c r="N136" s="59"/>
      <c r="O136" s="62">
        <f t="shared" si="21"/>
        <v>0</v>
      </c>
      <c r="P136" s="59">
        <v>11909.8</v>
      </c>
      <c r="Q136" s="59">
        <v>11909.8</v>
      </c>
      <c r="R136" s="62">
        <f t="shared" si="22"/>
        <v>0</v>
      </c>
      <c r="S136" s="59"/>
      <c r="T136" s="59"/>
      <c r="U136" s="64">
        <f t="shared" si="23"/>
        <v>0</v>
      </c>
      <c r="V136" s="55">
        <f t="shared" si="24"/>
        <v>17545.5</v>
      </c>
      <c r="W136" s="56">
        <f t="shared" si="25"/>
        <v>12565.1</v>
      </c>
      <c r="X136" s="57">
        <f t="shared" si="26"/>
        <v>4980.3999999999996</v>
      </c>
      <c r="Y136" s="77">
        <v>11417.3</v>
      </c>
      <c r="Z136" s="77">
        <v>11417.3</v>
      </c>
      <c r="AA136" s="56">
        <f t="shared" si="27"/>
        <v>0</v>
      </c>
      <c r="AB136" s="59">
        <v>6128.2000000000007</v>
      </c>
      <c r="AC136" s="59">
        <v>1147.8000000000011</v>
      </c>
      <c r="AD136" s="56">
        <f t="shared" si="28"/>
        <v>4980.3999999999996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5" t="s">
        <v>153</v>
      </c>
      <c r="C137" s="67">
        <v>0</v>
      </c>
      <c r="D137" s="55">
        <f t="shared" si="16"/>
        <v>69306.100000000006</v>
      </c>
      <c r="E137" s="56">
        <f t="shared" si="17"/>
        <v>69306.100000000006</v>
      </c>
      <c r="F137" s="57">
        <f t="shared" si="18"/>
        <v>0</v>
      </c>
      <c r="G137" s="72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>
        <v>69306.100000000006</v>
      </c>
      <c r="Q137" s="59">
        <v>69306.100000000006</v>
      </c>
      <c r="R137" s="62">
        <f t="shared" si="22"/>
        <v>0</v>
      </c>
      <c r="S137" s="59"/>
      <c r="T137" s="59"/>
      <c r="U137" s="64">
        <f t="shared" si="23"/>
        <v>0</v>
      </c>
      <c r="V137" s="55">
        <f t="shared" si="24"/>
        <v>69306.100000000006</v>
      </c>
      <c r="W137" s="56">
        <f t="shared" si="25"/>
        <v>69306.100000000006</v>
      </c>
      <c r="X137" s="57">
        <f t="shared" si="26"/>
        <v>0</v>
      </c>
      <c r="Y137" s="77">
        <v>65804.5</v>
      </c>
      <c r="Z137" s="59">
        <v>65804.5</v>
      </c>
      <c r="AA137" s="56">
        <f t="shared" si="27"/>
        <v>0</v>
      </c>
      <c r="AB137" s="59">
        <v>3501.6000000000058</v>
      </c>
      <c r="AC137" s="59">
        <v>3501.6000000000058</v>
      </c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5" t="s">
        <v>154</v>
      </c>
      <c r="C138" s="67">
        <v>14.6</v>
      </c>
      <c r="D138" s="55">
        <f t="shared" si="16"/>
        <v>11892.7</v>
      </c>
      <c r="E138" s="56">
        <f t="shared" si="17"/>
        <v>11892.7</v>
      </c>
      <c r="F138" s="57">
        <f t="shared" si="18"/>
        <v>0</v>
      </c>
      <c r="G138" s="72">
        <v>11892.7</v>
      </c>
      <c r="H138" s="72">
        <v>11892.7</v>
      </c>
      <c r="I138" s="62">
        <f t="shared" si="19"/>
        <v>0</v>
      </c>
      <c r="J138" s="59"/>
      <c r="K138" s="59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11907.3</v>
      </c>
      <c r="W138" s="56">
        <f t="shared" si="25"/>
        <v>11900.599999999999</v>
      </c>
      <c r="X138" s="57">
        <f t="shared" si="26"/>
        <v>6.7000000000007276</v>
      </c>
      <c r="Y138" s="77">
        <v>10399.799999999999</v>
      </c>
      <c r="Z138" s="77">
        <v>10399.799999999999</v>
      </c>
      <c r="AA138" s="56">
        <f t="shared" si="27"/>
        <v>0</v>
      </c>
      <c r="AB138" s="59">
        <v>1507.5</v>
      </c>
      <c r="AC138" s="59">
        <v>1500.8</v>
      </c>
      <c r="AD138" s="56">
        <f t="shared" si="28"/>
        <v>6.7000000000000455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27">
      <c r="A139" s="33">
        <v>119</v>
      </c>
      <c r="B139" s="85" t="s">
        <v>155</v>
      </c>
      <c r="C139" s="67">
        <v>411.4</v>
      </c>
      <c r="D139" s="55">
        <f t="shared" si="16"/>
        <v>17886.900000000001</v>
      </c>
      <c r="E139" s="56">
        <f t="shared" si="17"/>
        <v>17886.900000000001</v>
      </c>
      <c r="F139" s="57">
        <f t="shared" si="18"/>
        <v>0</v>
      </c>
      <c r="G139" s="72">
        <v>17886.900000000001</v>
      </c>
      <c r="H139" s="72">
        <v>17886.900000000001</v>
      </c>
      <c r="I139" s="62">
        <f t="shared" si="19"/>
        <v>0</v>
      </c>
      <c r="J139" s="59"/>
      <c r="K139" s="59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18298.3</v>
      </c>
      <c r="W139" s="56">
        <f t="shared" si="25"/>
        <v>17179.5</v>
      </c>
      <c r="X139" s="57">
        <f t="shared" si="26"/>
        <v>1118.7999999999993</v>
      </c>
      <c r="Y139" s="77">
        <v>13006.9</v>
      </c>
      <c r="Z139" s="77">
        <v>13006.9</v>
      </c>
      <c r="AA139" s="56">
        <f t="shared" si="27"/>
        <v>0</v>
      </c>
      <c r="AB139" s="59">
        <v>5291.4</v>
      </c>
      <c r="AC139" s="59">
        <v>4172.6000000000004</v>
      </c>
      <c r="AD139" s="56">
        <f t="shared" si="28"/>
        <v>1118.7999999999993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27">
      <c r="A140" s="33">
        <v>120</v>
      </c>
      <c r="B140" s="85" t="s">
        <v>156</v>
      </c>
      <c r="C140" s="67">
        <v>269</v>
      </c>
      <c r="D140" s="55">
        <f t="shared" si="16"/>
        <v>15524.8</v>
      </c>
      <c r="E140" s="56">
        <f t="shared" si="17"/>
        <v>15524.8</v>
      </c>
      <c r="F140" s="57">
        <f t="shared" si="18"/>
        <v>0</v>
      </c>
      <c r="G140" s="72">
        <v>15524.8</v>
      </c>
      <c r="H140" s="72">
        <v>15524.8</v>
      </c>
      <c r="I140" s="62">
        <f t="shared" si="19"/>
        <v>0</v>
      </c>
      <c r="J140" s="59"/>
      <c r="K140" s="59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15793.800000000001</v>
      </c>
      <c r="W140" s="56">
        <f t="shared" si="25"/>
        <v>15750</v>
      </c>
      <c r="X140" s="57">
        <f t="shared" si="26"/>
        <v>43.800000000001091</v>
      </c>
      <c r="Y140" s="77">
        <v>14191.1</v>
      </c>
      <c r="Z140" s="77">
        <v>14191.1</v>
      </c>
      <c r="AA140" s="56">
        <f t="shared" si="27"/>
        <v>0</v>
      </c>
      <c r="AB140" s="59">
        <v>1602.7</v>
      </c>
      <c r="AC140" s="59">
        <v>1558.9</v>
      </c>
      <c r="AD140" s="56">
        <f t="shared" si="28"/>
        <v>43.799999999999955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27">
      <c r="A141" s="33">
        <v>121</v>
      </c>
      <c r="B141" s="85" t="s">
        <v>157</v>
      </c>
      <c r="C141" s="67">
        <v>205.5</v>
      </c>
      <c r="D141" s="55">
        <f t="shared" si="16"/>
        <v>19326.5</v>
      </c>
      <c r="E141" s="56">
        <f t="shared" si="17"/>
        <v>19326.5</v>
      </c>
      <c r="F141" s="57">
        <f t="shared" si="18"/>
        <v>0</v>
      </c>
      <c r="G141" s="72">
        <v>19326.5</v>
      </c>
      <c r="H141" s="72">
        <v>19326.5</v>
      </c>
      <c r="I141" s="62">
        <f t="shared" si="19"/>
        <v>0</v>
      </c>
      <c r="J141" s="59"/>
      <c r="K141" s="59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19532</v>
      </c>
      <c r="W141" s="56">
        <f t="shared" si="25"/>
        <v>19447.899999999998</v>
      </c>
      <c r="X141" s="57">
        <f t="shared" si="26"/>
        <v>84.100000000002183</v>
      </c>
      <c r="Y141" s="77">
        <v>16893.8</v>
      </c>
      <c r="Z141" s="77">
        <v>16893.8</v>
      </c>
      <c r="AA141" s="56">
        <f t="shared" si="27"/>
        <v>0</v>
      </c>
      <c r="AB141" s="59">
        <v>2638.2</v>
      </c>
      <c r="AC141" s="59">
        <v>2554.1</v>
      </c>
      <c r="AD141" s="56">
        <f t="shared" si="28"/>
        <v>84.099999999999909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85" t="s">
        <v>158</v>
      </c>
      <c r="C142" s="67">
        <v>58.9</v>
      </c>
      <c r="D142" s="55">
        <f t="shared" si="16"/>
        <v>27862.799999999999</v>
      </c>
      <c r="E142" s="56">
        <f t="shared" si="17"/>
        <v>27862.799999999999</v>
      </c>
      <c r="F142" s="57">
        <f t="shared" si="18"/>
        <v>0</v>
      </c>
      <c r="G142" s="72">
        <v>27862.799999999999</v>
      </c>
      <c r="H142" s="72">
        <v>27862.799999999999</v>
      </c>
      <c r="I142" s="62">
        <f t="shared" si="19"/>
        <v>0</v>
      </c>
      <c r="J142" s="59"/>
      <c r="K142" s="59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27921.7</v>
      </c>
      <c r="W142" s="56">
        <f t="shared" si="25"/>
        <v>27860.400000000001</v>
      </c>
      <c r="X142" s="57">
        <f t="shared" si="26"/>
        <v>61.299999999999272</v>
      </c>
      <c r="Y142" s="77">
        <v>25711</v>
      </c>
      <c r="Z142" s="77">
        <v>25711</v>
      </c>
      <c r="AA142" s="56">
        <f t="shared" si="27"/>
        <v>0</v>
      </c>
      <c r="AB142" s="59">
        <v>2210.6999999999998</v>
      </c>
      <c r="AC142" s="59">
        <v>2149.4</v>
      </c>
      <c r="AD142" s="56">
        <f t="shared" si="28"/>
        <v>61.299999999999727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40.5">
      <c r="A143" s="33">
        <v>123</v>
      </c>
      <c r="B143" s="85" t="s">
        <v>159</v>
      </c>
      <c r="C143" s="67">
        <v>353.9</v>
      </c>
      <c r="D143" s="55">
        <f t="shared" si="16"/>
        <v>21702.5</v>
      </c>
      <c r="E143" s="56">
        <f t="shared" si="17"/>
        <v>21702.5</v>
      </c>
      <c r="F143" s="57">
        <f t="shared" si="18"/>
        <v>0</v>
      </c>
      <c r="G143" s="72">
        <v>21702.5</v>
      </c>
      <c r="H143" s="72">
        <v>21702.5</v>
      </c>
      <c r="I143" s="62">
        <f t="shared" si="19"/>
        <v>0</v>
      </c>
      <c r="J143" s="59"/>
      <c r="K143" s="59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22056.400000000001</v>
      </c>
      <c r="W143" s="56">
        <f t="shared" si="25"/>
        <v>22005.5</v>
      </c>
      <c r="X143" s="57">
        <f t="shared" si="26"/>
        <v>50.900000000001455</v>
      </c>
      <c r="Y143" s="77">
        <v>20899.7</v>
      </c>
      <c r="Z143" s="77">
        <v>20899.7</v>
      </c>
      <c r="AA143" s="56">
        <f t="shared" si="27"/>
        <v>0</v>
      </c>
      <c r="AB143" s="59">
        <v>1156.7</v>
      </c>
      <c r="AC143" s="59">
        <v>1105.8</v>
      </c>
      <c r="AD143" s="56">
        <f t="shared" si="28"/>
        <v>50.900000000000091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85" t="s">
        <v>160</v>
      </c>
      <c r="C144" s="67">
        <v>26.3</v>
      </c>
      <c r="D144" s="55">
        <f t="shared" si="16"/>
        <v>14888.4</v>
      </c>
      <c r="E144" s="56">
        <f t="shared" si="17"/>
        <v>14888.4</v>
      </c>
      <c r="F144" s="57">
        <f t="shared" si="18"/>
        <v>0</v>
      </c>
      <c r="G144" s="72">
        <v>14888.4</v>
      </c>
      <c r="H144" s="72">
        <v>14888.4</v>
      </c>
      <c r="I144" s="62">
        <f t="shared" si="19"/>
        <v>0</v>
      </c>
      <c r="J144" s="59"/>
      <c r="K144" s="59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14914.7</v>
      </c>
      <c r="W144" s="56">
        <f t="shared" si="25"/>
        <v>14874.2</v>
      </c>
      <c r="X144" s="57">
        <f t="shared" si="26"/>
        <v>40.5</v>
      </c>
      <c r="Y144" s="77">
        <v>12066</v>
      </c>
      <c r="Z144" s="77">
        <v>12066</v>
      </c>
      <c r="AA144" s="56">
        <f t="shared" si="27"/>
        <v>0</v>
      </c>
      <c r="AB144" s="59">
        <v>2848.7</v>
      </c>
      <c r="AC144" s="59">
        <v>2808.2</v>
      </c>
      <c r="AD144" s="56">
        <f t="shared" si="28"/>
        <v>40.5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85" t="s">
        <v>161</v>
      </c>
      <c r="C145" s="67">
        <v>18</v>
      </c>
      <c r="D145" s="55">
        <f t="shared" si="16"/>
        <v>23121</v>
      </c>
      <c r="E145" s="56">
        <f t="shared" si="17"/>
        <v>23121</v>
      </c>
      <c r="F145" s="57">
        <f t="shared" si="18"/>
        <v>0</v>
      </c>
      <c r="G145" s="72">
        <v>23121</v>
      </c>
      <c r="H145" s="72">
        <v>23121</v>
      </c>
      <c r="I145" s="62">
        <f t="shared" si="19"/>
        <v>0</v>
      </c>
      <c r="J145" s="59"/>
      <c r="K145" s="59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23139</v>
      </c>
      <c r="W145" s="56">
        <f t="shared" si="25"/>
        <v>23130</v>
      </c>
      <c r="X145" s="57">
        <f t="shared" si="26"/>
        <v>9</v>
      </c>
      <c r="Y145" s="77">
        <v>19595</v>
      </c>
      <c r="Z145" s="77">
        <v>19595</v>
      </c>
      <c r="AA145" s="56">
        <f t="shared" si="27"/>
        <v>0</v>
      </c>
      <c r="AB145" s="59">
        <v>3544</v>
      </c>
      <c r="AC145" s="59">
        <v>3535</v>
      </c>
      <c r="AD145" s="56">
        <f t="shared" si="28"/>
        <v>9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40.5">
      <c r="A146" s="33">
        <v>126</v>
      </c>
      <c r="B146" s="85" t="s">
        <v>162</v>
      </c>
      <c r="C146" s="67">
        <v>3</v>
      </c>
      <c r="D146" s="55">
        <f t="shared" si="16"/>
        <v>21450</v>
      </c>
      <c r="E146" s="56">
        <f t="shared" si="17"/>
        <v>21450</v>
      </c>
      <c r="F146" s="57">
        <f t="shared" si="18"/>
        <v>0</v>
      </c>
      <c r="G146" s="72">
        <v>21450</v>
      </c>
      <c r="H146" s="72">
        <v>21450</v>
      </c>
      <c r="I146" s="62">
        <f t="shared" si="19"/>
        <v>0</v>
      </c>
      <c r="J146" s="59"/>
      <c r="K146" s="59"/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21453</v>
      </c>
      <c r="W146" s="56">
        <f t="shared" si="25"/>
        <v>21452</v>
      </c>
      <c r="X146" s="57">
        <f t="shared" si="26"/>
        <v>1</v>
      </c>
      <c r="Y146" s="77">
        <v>18390</v>
      </c>
      <c r="Z146" s="77">
        <v>18390</v>
      </c>
      <c r="AA146" s="56">
        <f t="shared" si="27"/>
        <v>0</v>
      </c>
      <c r="AB146" s="59">
        <v>3063</v>
      </c>
      <c r="AC146" s="59">
        <v>3062</v>
      </c>
      <c r="AD146" s="56">
        <f t="shared" si="28"/>
        <v>1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40.5">
      <c r="A147" s="33">
        <v>127</v>
      </c>
      <c r="B147" s="85" t="s">
        <v>163</v>
      </c>
      <c r="C147" s="67">
        <v>52</v>
      </c>
      <c r="D147" s="55">
        <f t="shared" si="16"/>
        <v>24637</v>
      </c>
      <c r="E147" s="56">
        <f t="shared" si="17"/>
        <v>24637</v>
      </c>
      <c r="F147" s="57">
        <f t="shared" si="18"/>
        <v>0</v>
      </c>
      <c r="G147" s="72">
        <v>24637</v>
      </c>
      <c r="H147" s="72">
        <v>24637</v>
      </c>
      <c r="I147" s="62">
        <f t="shared" si="19"/>
        <v>0</v>
      </c>
      <c r="J147" s="59"/>
      <c r="K147" s="59"/>
      <c r="L147" s="62">
        <f t="shared" si="20"/>
        <v>0</v>
      </c>
      <c r="M147" s="59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24689</v>
      </c>
      <c r="W147" s="56">
        <f t="shared" si="25"/>
        <v>24614</v>
      </c>
      <c r="X147" s="57">
        <f t="shared" si="26"/>
        <v>75</v>
      </c>
      <c r="Y147" s="77">
        <v>19462</v>
      </c>
      <c r="Z147" s="77">
        <v>19462</v>
      </c>
      <c r="AA147" s="56">
        <f t="shared" si="27"/>
        <v>0</v>
      </c>
      <c r="AB147" s="59">
        <v>5227</v>
      </c>
      <c r="AC147" s="59">
        <v>5152</v>
      </c>
      <c r="AD147" s="56">
        <f t="shared" si="28"/>
        <v>75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8" t="s">
        <v>35</v>
      </c>
      <c r="C148" s="67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2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7"/>
      <c r="Z148" s="59"/>
      <c r="AA148" s="56">
        <f t="shared" si="27"/>
        <v>0</v>
      </c>
      <c r="AB148" s="59"/>
      <c r="AC148" s="86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8" t="s">
        <v>35</v>
      </c>
      <c r="C149" s="67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2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7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8" t="s">
        <v>35</v>
      </c>
      <c r="C150" s="67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2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7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8" t="s">
        <v>35</v>
      </c>
      <c r="C151" s="67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2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7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8" t="s">
        <v>35</v>
      </c>
      <c r="C152" s="67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2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7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8" t="s">
        <v>35</v>
      </c>
      <c r="C153" s="67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2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7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8" t="s">
        <v>35</v>
      </c>
      <c r="C154" s="67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2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7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8" t="s">
        <v>35</v>
      </c>
      <c r="C155" s="67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2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7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8" t="s">
        <v>35</v>
      </c>
      <c r="C156" s="67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2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7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8" t="s">
        <v>35</v>
      </c>
      <c r="C157" s="67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2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7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8" t="s">
        <v>35</v>
      </c>
      <c r="C158" s="67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2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7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8" t="s">
        <v>35</v>
      </c>
      <c r="C159" s="67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2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7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8" t="s">
        <v>35</v>
      </c>
      <c r="C160" s="67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2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7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8" t="s">
        <v>35</v>
      </c>
      <c r="C161" s="67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2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7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8" t="s">
        <v>35</v>
      </c>
      <c r="C162" s="67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2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7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8" t="s">
        <v>35</v>
      </c>
      <c r="C163" s="67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2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7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8" t="s">
        <v>35</v>
      </c>
      <c r="C164" s="67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2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7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8" t="s">
        <v>35</v>
      </c>
      <c r="C165" s="67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2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7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8" t="s">
        <v>35</v>
      </c>
      <c r="C166" s="67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2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7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8" t="s">
        <v>35</v>
      </c>
      <c r="C167" s="67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2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7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8" t="s">
        <v>35</v>
      </c>
      <c r="C168" s="67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2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7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8" t="s">
        <v>35</v>
      </c>
      <c r="C169" s="67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2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7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8" t="s">
        <v>35</v>
      </c>
      <c r="C170" s="67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2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7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8" t="s">
        <v>35</v>
      </c>
      <c r="C171" s="67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2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7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8" t="s">
        <v>35</v>
      </c>
      <c r="C172" s="67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2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7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8" t="s">
        <v>35</v>
      </c>
      <c r="C173" s="67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2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7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8" t="s">
        <v>35</v>
      </c>
      <c r="C174" s="67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2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7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8" t="s">
        <v>35</v>
      </c>
      <c r="C175" s="67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2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7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8" t="s">
        <v>35</v>
      </c>
      <c r="C176" s="67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2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7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8" t="s">
        <v>35</v>
      </c>
      <c r="C177" s="67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2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7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8" t="s">
        <v>35</v>
      </c>
      <c r="C178" s="67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2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7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8" t="s">
        <v>35</v>
      </c>
      <c r="C179" s="67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2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7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8" t="s">
        <v>35</v>
      </c>
      <c r="C180" s="67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2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7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8" t="s">
        <v>35</v>
      </c>
      <c r="C181" s="67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2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7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8" t="s">
        <v>35</v>
      </c>
      <c r="C182" s="67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2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7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8" t="s">
        <v>35</v>
      </c>
      <c r="C183" s="67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2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7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8" t="s">
        <v>35</v>
      </c>
      <c r="C184" s="67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2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7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8" t="s">
        <v>35</v>
      </c>
      <c r="C185" s="67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2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7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8" t="s">
        <v>35</v>
      </c>
      <c r="C186" s="67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2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7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8" t="s">
        <v>35</v>
      </c>
      <c r="C187" s="67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2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7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2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7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2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7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2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7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2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7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2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7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2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7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2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7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2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7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2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7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2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7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2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7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2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7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2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7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2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7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2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7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2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7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2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7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2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7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2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7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2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7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2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7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2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7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2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7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2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7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2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7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2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7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2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7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2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7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2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7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2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7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2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7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2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7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2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7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2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7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2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7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2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7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2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7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2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7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2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7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2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7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2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7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2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7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2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7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2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7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2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7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2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7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2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7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2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7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2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7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2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7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2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7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2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7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2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7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2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7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2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7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2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7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2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7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2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7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2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7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2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7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2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7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2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7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3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8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187921.3</v>
      </c>
      <c r="D251" s="42">
        <f t="shared" ref="D251:AJ251" si="61">SUM(D21:D250)</f>
        <v>4820248.9101087181</v>
      </c>
      <c r="E251" s="43">
        <f t="shared" si="61"/>
        <v>4820248.9101087181</v>
      </c>
      <c r="F251" s="50">
        <f t="shared" si="61"/>
        <v>0</v>
      </c>
      <c r="G251" s="42">
        <f t="shared" si="61"/>
        <v>198292.59999999998</v>
      </c>
      <c r="H251" s="43">
        <f t="shared" si="61"/>
        <v>198292.59999999998</v>
      </c>
      <c r="I251" s="43">
        <f t="shared" si="61"/>
        <v>0</v>
      </c>
      <c r="J251" s="43">
        <f t="shared" si="61"/>
        <v>0</v>
      </c>
      <c r="K251" s="43">
        <f t="shared" si="61"/>
        <v>0</v>
      </c>
      <c r="L251" s="43">
        <f t="shared" si="61"/>
        <v>0</v>
      </c>
      <c r="M251" s="43">
        <f t="shared" si="61"/>
        <v>36951.300000000003</v>
      </c>
      <c r="N251" s="43">
        <f t="shared" si="61"/>
        <v>36951.300000000003</v>
      </c>
      <c r="O251" s="43">
        <f t="shared" si="61"/>
        <v>0</v>
      </c>
      <c r="P251" s="43">
        <f t="shared" si="61"/>
        <v>4585005.0101087177</v>
      </c>
      <c r="Q251" s="43">
        <f t="shared" si="61"/>
        <v>4585005.0101087177</v>
      </c>
      <c r="R251" s="43">
        <f t="shared" si="61"/>
        <v>0</v>
      </c>
      <c r="S251" s="43">
        <f t="shared" si="61"/>
        <v>0</v>
      </c>
      <c r="T251" s="43">
        <f t="shared" si="61"/>
        <v>0</v>
      </c>
      <c r="U251" s="50">
        <f t="shared" si="61"/>
        <v>0</v>
      </c>
      <c r="V251" s="51">
        <f t="shared" si="61"/>
        <v>5008170.2101087216</v>
      </c>
      <c r="W251" s="43">
        <f t="shared" si="61"/>
        <v>4857479.2101087188</v>
      </c>
      <c r="X251" s="50">
        <f t="shared" si="61"/>
        <v>150691</v>
      </c>
      <c r="Y251" s="42">
        <f t="shared" si="61"/>
        <v>4368240.8999999994</v>
      </c>
      <c r="Z251" s="43">
        <f t="shared" si="61"/>
        <v>4368240.8999999994</v>
      </c>
      <c r="AA251" s="43">
        <f t="shared" si="61"/>
        <v>0</v>
      </c>
      <c r="AB251" s="43">
        <f t="shared" si="61"/>
        <v>639929.310108718</v>
      </c>
      <c r="AC251" s="43">
        <f t="shared" si="61"/>
        <v>489238.31010871805</v>
      </c>
      <c r="AD251" s="43">
        <f t="shared" si="61"/>
        <v>150691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0</v>
      </c>
      <c r="AI251" s="43">
        <f t="shared" si="61"/>
        <v>0</v>
      </c>
      <c r="AJ251" s="50">
        <f t="shared" si="61"/>
        <v>0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2019-02-18T11:32:41Z</dcterms:modified>
</cp:coreProperties>
</file>