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X153" s="1"/>
  <c r="W152"/>
  <c r="V152"/>
  <c r="X152" s="1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48" l="1"/>
  <c r="X149"/>
  <c r="X150"/>
  <c r="X151"/>
  <c r="X162"/>
  <c r="X163"/>
  <c r="X164"/>
  <c r="X165"/>
  <c r="X166"/>
  <c r="X132"/>
  <c r="X146"/>
  <c r="X144"/>
  <c r="X142"/>
  <c r="X140"/>
  <c r="X136"/>
  <c r="X126"/>
  <c r="F25"/>
  <c r="F24"/>
  <c r="X134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R261" s="1"/>
  <c r="O21"/>
  <c r="O261" s="1"/>
  <c r="L21"/>
  <c r="L261" s="1"/>
  <c r="I21"/>
  <c r="I261" s="1"/>
  <c r="F261" l="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comments1.xml><?xml version="1.0" encoding="utf-8"?>
<comments xmlns="http://schemas.openxmlformats.org/spreadsheetml/2006/main">
  <authors>
    <author>Author</author>
  </authors>
  <commentList>
    <comment ref="B1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<sst xmlns="http://schemas.openxmlformats.org/spreadsheetml/2006/main" count="310" uniqueCount="165">
  <si>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</si>
  <si>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</si>
  <si>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</si>
  <si>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</si>
  <si>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</si>
  <si>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</si>
  <si>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</si>
  <si>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</si>
  <si>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</si>
  <si>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</si>
  <si>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</si>
  <si>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</si>
  <si>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</si>
  <si>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</si>
  <si>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</si>
  <si>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</si>
  <si>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</si>
  <si>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</si>
  <si>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</si>
  <si>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</si>
  <si>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</si>
  <si>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</si>
  <si>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</si>
  <si>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</si>
  <si>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</si>
  <si>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</si>
  <si>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</si>
  <si>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</si>
  <si>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</si>
  <si>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</si>
  <si>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</si>
  <si>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</si>
  <si>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</si>
  <si>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</si>
  <si>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</si>
  <si>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Պետական ոչ առևտրային կազմակերպության անվանումը       </t>
  </si>
  <si>
    <t>«Կապանի երկրագիտական թանգարան» ՊՈԱԿ</t>
  </si>
  <si>
    <t>Պետական կառավարման լիազորված մարմնի անվանումը  ՀՀ Սյունիքի մարզպետարան</t>
  </si>
  <si>
    <t xml:space="preserve">Համակարգի բոլոր ՊՈԱԿ-ների գծով ԱՄՓՈՓ (ընդգծել)  </t>
  </si>
  <si>
    <t>«Կապանի թիվ 1 հիմնական դպրոց» ՊՈԱԿ</t>
  </si>
  <si>
    <t>«Կապանի թիվ 3 միջնակարգ դպրոց» ՊՈԱԿ</t>
  </si>
  <si>
    <t>«Կապանի թիվ 4 միջնակարգ դպրոց» ՊՈԱԿ</t>
  </si>
  <si>
    <t>«Կապանի թիվ 6 հիմնական դպրոց» ՊՈԱԿ</t>
  </si>
  <si>
    <t>«Կապանի թիվ 7 հիմնական դպրոց» ՊՈԱԿ</t>
  </si>
  <si>
    <t>«Կապանի թիվ 8 միջնակարգ դպրոց» ՊՈԱԿ</t>
  </si>
  <si>
    <t>«Կապանի թիվ 10 միջնակարգ դպրոց» ՊՈԱԿ</t>
  </si>
  <si>
    <t>«Կապանի թիվ 11 միջնակարգ դպրոց» ՊՈԱԿ</t>
  </si>
  <si>
    <t>«Կապանի թիվ 12 հիմնական դպրոց» ՊՈԱԿ</t>
  </si>
  <si>
    <t>«Կապանի թիվ 13 հիմնական դպրոց» ՊՈԱԿ</t>
  </si>
  <si>
    <t>«Կապանի թիվ 5 հիմնական դպրոց» ՊՈԱԿ</t>
  </si>
  <si>
    <t>«Քաջարանի թիվ 1 միջնակարգ դպրոց» ՊՈԱԿ</t>
  </si>
  <si>
    <t>«Քաջարանի թիվ 2 միջնակարգ դպրոց» ՊՈԱԿ</t>
  </si>
  <si>
    <t>«Քաջարանի թիվ 5 միջնակարգ դպրոց» ՊՈԱԿ</t>
  </si>
  <si>
    <t>«Քաջարանի թիվ 6 հիմնական դպրոց» ՊՈԱԿ</t>
  </si>
  <si>
    <t>«Դավիթ-բեկի միջնակարգ դպրոց» ՊՈԱԿ</t>
  </si>
  <si>
    <t>«Արծվանիկի միջնակարգ դպրոց» ՊՈԱԿ</t>
  </si>
  <si>
    <t>«Սյունիքի միջնակարգ դպրոց» ՊՈԱԿ</t>
  </si>
  <si>
    <t>«Օխտարի միջնակարգ դպրոց» ՊՈԱԿ</t>
  </si>
  <si>
    <t>«Ծավի միջնակարգ դպրոց» ՊՈԱԿ</t>
  </si>
  <si>
    <t>«Ձագիկավանի միջնակարգ դպրոց» ՊՈԱԿ</t>
  </si>
  <si>
    <t>«Շիկահողի միջնակարգ դպրոց» ՊՈԱԿ</t>
  </si>
  <si>
    <t>«Եղվարդի միջնակարգ դպրոց» ՊՈԱԿ</t>
  </si>
  <si>
    <t>«Գեղանուշի միջնակարգ դպրոց» ՊՈԱԿ</t>
  </si>
  <si>
    <t>«Աճանանի միջնակարգ դպրոց» ՊՈԱԿ</t>
  </si>
  <si>
    <t>«Տանձավերի միջնակարգ դպրոց» ՊՈԱԿ</t>
  </si>
  <si>
    <t>«Գեղիի միջնակարգ դպրոց» ՊՈԱԿ</t>
  </si>
  <si>
    <t>«Վ.խոտանանի միջնակարգ դպրոց» ՊՈԱԿ</t>
  </si>
  <si>
    <t>«Նորաշենիկի միջնակարգ դպրոց» ՊՈԱԿ</t>
  </si>
  <si>
    <t>«Եղեգի միջնակարգ դպրոց» ՊՈԱԿ</t>
  </si>
  <si>
    <t>«Վարդավանքի միջնակարգ դպրոց» ՊՈԱԿ</t>
  </si>
  <si>
    <t>«Տավրուսի միջնակարգ դպրոց» ՊՈԱԿ</t>
  </si>
  <si>
    <t>«Լեռնաձորի հիմնական դպրոց» ՊՈԱԿ</t>
  </si>
  <si>
    <t>«Ագարակի հիմնական դպրոց» ՊՈԱԿ</t>
  </si>
  <si>
    <t>«Ն. Հանդի հիմնական  դպրոց» ՊՈԱԿ</t>
  </si>
  <si>
    <t>«Ճակատենի հիմնական դպրոց» ՊՈԱԿ</t>
  </si>
  <si>
    <t>«Աղվանու հիմնական դպրոց» ՊՈԱԿ</t>
  </si>
  <si>
    <t>«Գորիսի թիվ 2 հիմնական դպրոց» ՊՈԱԿ</t>
  </si>
  <si>
    <t>«Գորիսի թիվ 3 հիմնական դպրոց» ՊՈԱԿ</t>
  </si>
  <si>
    <t>«Գորիսի թիվ 5 հիմնական դպրոց» ՊՈԱԿ</t>
  </si>
  <si>
    <t>«Գորիսի թիվ 6 հիմնական դպրոց» ՊՈԱԿ</t>
  </si>
  <si>
    <t>«Շինուհայրի միջնակարգ դպրոց» ՊՈԱԿ</t>
  </si>
  <si>
    <t>«Խնձորեսկի միջնակարգ դպրոց» ՊՈԱԿ</t>
  </si>
  <si>
    <t>«Վերիշենի միջնակարգ դպրոց» ՊՈԱԿ</t>
  </si>
  <si>
    <t>«Տեղի թիվ 1 միջնակարգ դպրոց» ՊՈԱԿ</t>
  </si>
  <si>
    <t>«Ակների  միջնակարգ դպրոց» ՊՈԱԿ</t>
  </si>
  <si>
    <t>«Տեղի թիվ 2 միջնակարգ դպրոց» ՊՈԱԿ</t>
  </si>
  <si>
    <t>«Քարահունջի միջնակարգ դպրոց» ՊՈԱԿ</t>
  </si>
  <si>
    <t>«Կոռնիձորի  միջնակարգ դպրոց» ՊՈԱԿ</t>
  </si>
  <si>
    <t>«Հարժիսի միջնակարգ դպրոց» ՊՈԱԿ</t>
  </si>
  <si>
    <t>«Խնածախի միջնակարգ դպրոց» ՊՈԱԿ</t>
  </si>
  <si>
    <t>«Տաթևի միջնակարգ դպրոց» ՊՈԱԿ</t>
  </si>
  <si>
    <t>«Խոտի միջնակարգ դպրոց» ՊՈԱԿ</t>
  </si>
  <si>
    <t>«Հալիձորի  միջնակարգ դպրոց» ՊՈԱԿ</t>
  </si>
  <si>
    <t>«Քարաշենի  միջնակարգ դպրոց» ՊՈԱԿ</t>
  </si>
  <si>
    <t>«Հարթաշենի միջնակարգ դպրոց» ՊՈԱԿ</t>
  </si>
  <si>
    <t>«Վաղատուրի միջնակարգ դպրոց» ՊՈԱԿ</t>
  </si>
  <si>
    <t>«Խոզնավարի միջնակարգ դպրոց» ՊՈԱԿ</t>
  </si>
  <si>
    <t>«Սվարանցի միջնակարգ դպրոց» ՊՈԱԿ</t>
  </si>
  <si>
    <t>«Որոտանի միջնակարգ դպրոց» ՊՈԱԿ</t>
  </si>
  <si>
    <t>«Ն.Խնձորեսկի միջնակարգ դպրոց» ՊՈԱԿ</t>
  </si>
  <si>
    <t>«Շուռնուխի միջնակարգ դպրոց» ՊՈԱԿ</t>
  </si>
  <si>
    <t>«Բարձրավանի միջնակարգ դպրոց» ՊՈԱԿ</t>
  </si>
  <si>
    <t>«Տանձատափի հիմնական դպրոց» ՊՈԱԿ</t>
  </si>
  <si>
    <t>«Արավուսի տարրական դպրոց» ՊՈԱԿ</t>
  </si>
  <si>
    <t>«Սիսիանի հ. 1 հիմնական դպրոց» ՊՈԱԿ</t>
  </si>
  <si>
    <t>«Սիսիանի հ. 2 հիմնական դպրոց» ՊՈԱԿ</t>
  </si>
  <si>
    <t>«Սիսիանի հ. 4 հիմնական դպրոց» ՊՈԱԿ</t>
  </si>
  <si>
    <t>«Սիսիանի հ. 5 հիմնական դպրոց» ՊՈԱԿ</t>
  </si>
  <si>
    <t>«Բռնակոթի միջնակարգ դպրոց» ՊՈԱԿ</t>
  </si>
  <si>
    <t>«Անգեղակոթի միջնակարգ դպրոց» ՊՈԱԿ</t>
  </si>
  <si>
    <t>«Շաքիի միջնակարգ դպրոց» ՊՈԱԿ</t>
  </si>
  <si>
    <t>«Շաղաթի միջնակարգ դպրոց» ՊՈԱԿ</t>
  </si>
  <si>
    <t>«Դարբասի միջնակարգ. դպրոց» ՊՈԱԿ</t>
  </si>
  <si>
    <t>«Սառնակունքի միջնակարգ դպրոց» ՊՈԱԿ</t>
  </si>
  <si>
    <t>«Վաղատինի միջնակարգ դպրոց» ՊՈԱԿ</t>
  </si>
  <si>
    <t>«Աշոտավանի միջնակարգ դպրոց» ՊՈԱԿ</t>
  </si>
  <si>
    <t>«Ախլաթյանի միջնակարգ դպրոց» ՊՈԱԿ</t>
  </si>
  <si>
    <t>«Գորայքի միջնակարգ դպրոց» ՊՈԱԿ</t>
  </si>
  <si>
    <t>«Սպանդարյանի միջնակարգ դպրոց» ՊՈԱԿ</t>
  </si>
  <si>
    <t>«Ույծի  միջնակարգ դպրոց» ՊՈԱԿ</t>
  </si>
  <si>
    <t>«Շամբի միջնակարգ դպրոց» ՊՈԱԿ</t>
  </si>
  <si>
    <t>«Ծղուկի միջնակարգ դպրոց» ՊՈԱԿ</t>
  </si>
  <si>
    <t>«Լորի միջնակարգ դպրոց» ՊՈԱԿ</t>
  </si>
  <si>
    <t>«Նորավանի միջնակարգ դպրոց» ՊՈԱԿ</t>
  </si>
  <si>
    <t>«Տոլորսի միջնակարգ դպրոց» ՊՈԱԿ</t>
  </si>
  <si>
    <t>«Դաստակերտիի միջնակարգ դպրոց» ՊՈԱԿ</t>
  </si>
  <si>
    <t>«Սոֆլուի հիմնական դպրոց»ՊՈԱԿ</t>
  </si>
  <si>
    <t>«Հացավանի միջնակարգ դպրոց» ՊՈԱԿ</t>
  </si>
  <si>
    <t>«Աղիտուի հիմնական դպրոց» ՊՈԱԿ</t>
  </si>
  <si>
    <t>«Շենաթաղի հիմնական դպրոց» ՊՈԱԿ</t>
  </si>
  <si>
    <t>«Սալվարդի հիմնական դպրոց» ՊՈԱԿ</t>
  </si>
  <si>
    <t>«Որոտանի հիմնական դպրոց» ՊՈԱԿ</t>
  </si>
  <si>
    <t>«Մուցքի հիմնական դպրոց» ՊՈԱԿ</t>
  </si>
  <si>
    <t>«Բնունիսի հիմնական դպրոց» ՊՈԱԿ</t>
  </si>
  <si>
    <t>«Իշխանասարի հիմնական դպրոց» ՊՈԱԿ</t>
  </si>
  <si>
    <t>«Թասիկի հիմնական դպրոց» ՊՈԱԿ</t>
  </si>
  <si>
    <t>«Լծենի հիմնական դպրոց» ՊՈԱԿ</t>
  </si>
  <si>
    <t>«Տորունիքի հիմնական դպրոց» ՊՈԱԿ</t>
  </si>
  <si>
    <t>«Արևիսի հիմնական դպրոց» ՊՈԱԿ</t>
  </si>
  <si>
    <t>«Բալաքի տարրական դպրոց» ՊՈԱԿ</t>
  </si>
  <si>
    <t>«Մեղրու թիվ 1 միջնակարգ դպրոց» ՊՈԱԿ</t>
  </si>
  <si>
    <t>«Ագարակի միջնակարգ դպրոց» ՊՈԱԿ</t>
  </si>
  <si>
    <t>«Մեղրու թիվ 2 միջնակարգ դպրոց» ՊՈԱԿ</t>
  </si>
  <si>
    <t>«Շվանիձորի միջնակարգ դպրոց» ՊՈԱԿ</t>
  </si>
  <si>
    <t>«Վարդանիձորի միջնակարգ դպրոց» ՊՈԱԿ</t>
  </si>
  <si>
    <t>«Լիճքի  միջնակարգ դպրոց» ՊՈԱԿ</t>
  </si>
  <si>
    <t>«Ալվանքի միջնակարգ դպրոց» ՊՈԱԿ</t>
  </si>
  <si>
    <t>«Կարճևանի հիմնական դպրոց» ՊՈԱԿ</t>
  </si>
  <si>
    <t>«Նռնաձորի միջնակարգ դպրոց» ՊՈԱԿ</t>
  </si>
  <si>
    <t>«Լեհվազի միջնակարգ դպրոց» ՊՈԱԿ</t>
  </si>
  <si>
    <t>«Գորիսի տարածքային մանկապատանեկան մարզադպրոց. » ՊՈԱԿ</t>
  </si>
  <si>
    <t>«Սիսիանի մարզադպրոց» ՊՈԱԿ</t>
  </si>
  <si>
    <t>«Կապանի մշակույթի կենտրոն» ՊՈԱԿ</t>
  </si>
  <si>
    <t>«Կապանի Ա.Շիրվանզադեի անվան  դրամատիկական թատրոն» ՊՈԱԿ</t>
  </si>
  <si>
    <t>«Տաթեվի առողջության կենտրոն» ՊՈԱԿ</t>
  </si>
  <si>
    <t>«Վերիշենի բժշկական  ամբուլատորիա» ՊՈԱԿ</t>
  </si>
  <si>
    <t>«Դարբասի  առողջության կենտրոն» ՊՈԱԿ</t>
  </si>
  <si>
    <t>«Անգեղակոթի բժշկական  ամբուլատորիա» ՊՈԱԿ</t>
  </si>
  <si>
    <t>«Նորաշենիկի  առողջության առաջնային պահպանման կենտրոն» ՊՈԱԿ</t>
  </si>
  <si>
    <t>«Բռնակոթի  առողջության առաջնային պահպանման կենտրոն» ՊՈԱԿ</t>
  </si>
  <si>
    <t>«Գորայքի առողջության առաջնային պահպանման կենտրոն» ՊՈԱԿ</t>
  </si>
  <si>
    <t>«Տեղի առողջության առաջնային պահպանման կենտրոն» ՊՈԱԿ</t>
  </si>
  <si>
    <t>«Շինուհայրի առողջության առաջնային պահպանման կենտրոն» ՊՈԱԿ</t>
  </si>
  <si>
    <t>«Խնձորեսկի առողջության առաջնային պահպանման կենտրոն» ՊՈԱԿ</t>
  </si>
  <si>
    <t>__01.01.2021_թ. -_31.03.2021__թ.ժամանակահատվածի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</si>
</sst>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7" xfId="0" applyFont="1" applyBorder="1" applyProtection="1">
      <protection locked="0"/>
    </xf>
    <xf numFmtId="164" fontId="1" fillId="0" borderId="47" xfId="0" applyNumberFormat="1" applyFont="1" applyBorder="1" applyProtection="1">
      <protection locked="0"/>
    </xf>
    <xf numFmtId="2" fontId="1" fillId="0" borderId="47" xfId="0" applyNumberFormat="1" applyFont="1" applyBorder="1" applyProtection="1"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1" fillId="2" borderId="47" xfId="0" applyFont="1" applyFill="1" applyBorder="1" applyAlignment="1" applyProtection="1">
      <alignment vertical="center" wrapText="1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61" activePane="bottomRight" state="frozen"/>
      <selection activeCell="A7" sqref="A7"/>
      <selection pane="topRight" activeCell="C7" sqref="C7"/>
      <selection pane="bottomLeft" activeCell="A21" sqref="A21"/>
      <selection pane="bottomRight" activeCell="AH21" sqref="AH21:AH131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9" t="s">
        <v>164</v>
      </c>
      <c r="D11" s="89"/>
      <c r="E11" s="89"/>
      <c r="F11" s="89"/>
      <c r="G11" s="89"/>
      <c r="H11" s="89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9" t="s">
        <v>37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79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35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90" t="s">
        <v>10</v>
      </c>
      <c r="B17" s="92" t="s">
        <v>11</v>
      </c>
      <c r="C17" s="94" t="s">
        <v>12</v>
      </c>
      <c r="D17" s="96" t="s">
        <v>13</v>
      </c>
      <c r="E17" s="97"/>
      <c r="F17" s="98"/>
      <c r="G17" s="102" t="s">
        <v>14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10" t="s">
        <v>15</v>
      </c>
      <c r="W17" s="111"/>
      <c r="X17" s="112"/>
      <c r="Y17" s="102" t="s">
        <v>14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</row>
    <row r="18" spans="1:36" customFormat="1" ht="91.5" customHeight="1" thickBot="1">
      <c r="A18" s="91"/>
      <c r="B18" s="93"/>
      <c r="C18" s="95"/>
      <c r="D18" s="99"/>
      <c r="E18" s="100"/>
      <c r="F18" s="101"/>
      <c r="G18" s="106" t="s">
        <v>16</v>
      </c>
      <c r="H18" s="107"/>
      <c r="I18" s="107"/>
      <c r="J18" s="107" t="s">
        <v>17</v>
      </c>
      <c r="K18" s="107"/>
      <c r="L18" s="107"/>
      <c r="M18" s="107" t="s">
        <v>18</v>
      </c>
      <c r="N18" s="107"/>
      <c r="O18" s="107"/>
      <c r="P18" s="107" t="s">
        <v>19</v>
      </c>
      <c r="Q18" s="107"/>
      <c r="R18" s="107"/>
      <c r="S18" s="107" t="s">
        <v>20</v>
      </c>
      <c r="T18" s="107"/>
      <c r="U18" s="108"/>
      <c r="V18" s="113"/>
      <c r="W18" s="114"/>
      <c r="X18" s="115"/>
      <c r="Y18" s="106" t="s">
        <v>21</v>
      </c>
      <c r="Z18" s="107"/>
      <c r="AA18" s="107"/>
      <c r="AB18" s="107" t="s">
        <v>22</v>
      </c>
      <c r="AC18" s="107"/>
      <c r="AD18" s="107"/>
      <c r="AE18" s="107" t="s">
        <v>23</v>
      </c>
      <c r="AF18" s="107"/>
      <c r="AG18" s="107"/>
      <c r="AH18" s="107" t="s">
        <v>24</v>
      </c>
      <c r="AI18" s="107"/>
      <c r="AJ18" s="109"/>
    </row>
    <row r="19" spans="1:36" customFormat="1" ht="64.5" thickBot="1">
      <c r="A19" s="91"/>
      <c r="B19" s="93"/>
      <c r="C19" s="95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87" t="s">
        <v>39</v>
      </c>
      <c r="C21" s="88">
        <v>940.5</v>
      </c>
      <c r="D21" s="44">
        <f>SUM(G21+J21+M21+P21+S21)</f>
        <v>19694.599999999999</v>
      </c>
      <c r="E21" s="45">
        <f>SUM(H21+K21+N21+Q21+T21)</f>
        <v>19694.599999999999</v>
      </c>
      <c r="F21" s="46">
        <f>D21-E21</f>
        <v>0</v>
      </c>
      <c r="G21" s="70"/>
      <c r="H21" s="58"/>
      <c r="I21" s="61">
        <f>G21-H21</f>
        <v>0</v>
      </c>
      <c r="J21" s="81"/>
      <c r="K21" s="81"/>
      <c r="L21" s="61">
        <f>J21-K21</f>
        <v>0</v>
      </c>
      <c r="M21" s="82">
        <v>48.6</v>
      </c>
      <c r="N21" s="82">
        <v>48.6</v>
      </c>
      <c r="O21" s="61">
        <f>M21-N21</f>
        <v>0</v>
      </c>
      <c r="P21" s="82">
        <v>19646</v>
      </c>
      <c r="Q21" s="82">
        <v>19646</v>
      </c>
      <c r="R21" s="61">
        <f>P21-Q21</f>
        <v>0</v>
      </c>
      <c r="S21" s="81"/>
      <c r="T21" s="81"/>
      <c r="U21" s="77">
        <f>S21-T21</f>
        <v>0</v>
      </c>
      <c r="V21" s="44">
        <f>SUM(Y21+AB21+AE21+AH21)</f>
        <v>20635.099999999999</v>
      </c>
      <c r="W21" s="45">
        <f t="shared" ref="W21" si="0">SUM(Z21+AC21+AF21+AI21)</f>
        <v>18781.8</v>
      </c>
      <c r="X21" s="46">
        <f>V21-W21</f>
        <v>1853.2999999999993</v>
      </c>
      <c r="Y21" s="82">
        <v>14788.7</v>
      </c>
      <c r="Z21" s="82">
        <v>14788.7</v>
      </c>
      <c r="AA21" s="45">
        <f>Y21-Z21</f>
        <v>0</v>
      </c>
      <c r="AB21" s="84">
        <v>5843.3999999999978</v>
      </c>
      <c r="AC21" s="58">
        <v>3990.1</v>
      </c>
      <c r="AD21" s="45">
        <f>AB21-AC21</f>
        <v>1853.2999999999979</v>
      </c>
      <c r="AE21" s="58"/>
      <c r="AF21" s="58"/>
      <c r="AG21" s="45">
        <f>AE21-AF21</f>
        <v>0</v>
      </c>
      <c r="AH21" s="58">
        <v>3</v>
      </c>
      <c r="AI21" s="58">
        <v>3</v>
      </c>
      <c r="AJ21" s="46">
        <f>AH21-AI21</f>
        <v>0</v>
      </c>
    </row>
    <row r="22" spans="1:36" ht="27">
      <c r="A22" s="33">
        <v>2</v>
      </c>
      <c r="B22" s="87" t="s">
        <v>40</v>
      </c>
      <c r="C22" s="88">
        <v>5585.8</v>
      </c>
      <c r="D22" s="55">
        <f t="shared" ref="D22:D85" si="1">SUM(G22+J22+M22+P22+S22)</f>
        <v>31605</v>
      </c>
      <c r="E22" s="56">
        <f t="shared" ref="E22:E85" si="2">SUM(H22+K22+N22+Q22+T22)</f>
        <v>31605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81">
        <v>0</v>
      </c>
      <c r="K22" s="81">
        <v>0</v>
      </c>
      <c r="L22" s="62">
        <f t="shared" ref="L22:L85" si="5">J22-K22</f>
        <v>0</v>
      </c>
      <c r="M22" s="82">
        <v>71.599999999999994</v>
      </c>
      <c r="N22" s="82">
        <v>71.599999999999994</v>
      </c>
      <c r="O22" s="62">
        <f t="shared" ref="O22:O85" si="6">M22-N22</f>
        <v>0</v>
      </c>
      <c r="P22" s="82">
        <v>31533.4</v>
      </c>
      <c r="Q22" s="82">
        <v>31533.4</v>
      </c>
      <c r="R22" s="62">
        <f t="shared" ref="R22:R85" si="7">P22-Q22</f>
        <v>0</v>
      </c>
      <c r="S22" s="81"/>
      <c r="T22" s="81"/>
      <c r="U22" s="64">
        <f t="shared" ref="U22:U85" si="8">S22-T22</f>
        <v>0</v>
      </c>
      <c r="V22" s="55">
        <f t="shared" ref="V22:V85" si="9">SUM(Y22+AB22+AE22+AH22)</f>
        <v>37190.800000000003</v>
      </c>
      <c r="W22" s="56">
        <f t="shared" ref="W22:W85" si="10">SUM(Z22+AC22+AF22+AI22)</f>
        <v>25714.7</v>
      </c>
      <c r="X22" s="57">
        <f t="shared" ref="X22:X85" si="11">V22-W22</f>
        <v>11476.100000000002</v>
      </c>
      <c r="Y22" s="82">
        <v>21629.3</v>
      </c>
      <c r="Z22" s="82">
        <v>21629.3</v>
      </c>
      <c r="AA22" s="56">
        <f t="shared" ref="AA22:AA85" si="12">Y22-Z22</f>
        <v>0</v>
      </c>
      <c r="AB22" s="85">
        <v>15561.500000000004</v>
      </c>
      <c r="AC22" s="59">
        <v>4085.4</v>
      </c>
      <c r="AD22" s="56">
        <f t="shared" ref="AD22:AD85" si="13">AB22-AC22</f>
        <v>11476.100000000004</v>
      </c>
      <c r="AE22" s="59"/>
      <c r="AF22" s="59"/>
      <c r="AG22" s="56">
        <f t="shared" ref="AG22:AG85" si="14">AE22-AF22</f>
        <v>0</v>
      </c>
      <c r="AH22" s="59">
        <v>0</v>
      </c>
      <c r="AI22" s="59">
        <v>0</v>
      </c>
      <c r="AJ22" s="57">
        <f t="shared" ref="AJ22:AJ85" si="15">AH22-AI22</f>
        <v>0</v>
      </c>
    </row>
    <row r="23" spans="1:36" ht="27">
      <c r="A23" s="33">
        <v>3</v>
      </c>
      <c r="B23" s="87" t="s">
        <v>41</v>
      </c>
      <c r="C23" s="88">
        <v>866.5</v>
      </c>
      <c r="D23" s="55">
        <f t="shared" si="1"/>
        <v>5901.7000000000007</v>
      </c>
      <c r="E23" s="56">
        <f t="shared" si="2"/>
        <v>5901.7000000000007</v>
      </c>
      <c r="F23" s="57">
        <f t="shared" si="3"/>
        <v>0</v>
      </c>
      <c r="G23" s="71"/>
      <c r="H23" s="59"/>
      <c r="I23" s="62">
        <f t="shared" si="4"/>
        <v>0</v>
      </c>
      <c r="J23" s="81"/>
      <c r="K23" s="81"/>
      <c r="L23" s="62">
        <f t="shared" si="5"/>
        <v>0</v>
      </c>
      <c r="M23" s="82">
        <v>23.6</v>
      </c>
      <c r="N23" s="82">
        <v>23.6</v>
      </c>
      <c r="O23" s="62">
        <f t="shared" si="6"/>
        <v>0</v>
      </c>
      <c r="P23" s="82">
        <v>5878.1</v>
      </c>
      <c r="Q23" s="82">
        <v>5878.1</v>
      </c>
      <c r="R23" s="62">
        <f t="shared" si="7"/>
        <v>0</v>
      </c>
      <c r="S23" s="81"/>
      <c r="T23" s="81"/>
      <c r="U23" s="64">
        <f t="shared" si="8"/>
        <v>0</v>
      </c>
      <c r="V23" s="55">
        <f t="shared" si="9"/>
        <v>6768.2000000000007</v>
      </c>
      <c r="W23" s="56">
        <f t="shared" si="10"/>
        <v>5107.7000000000007</v>
      </c>
      <c r="X23" s="57">
        <f t="shared" si="11"/>
        <v>1660.5</v>
      </c>
      <c r="Y23" s="82">
        <v>5067.1000000000004</v>
      </c>
      <c r="Z23" s="82">
        <v>5067.1000000000004</v>
      </c>
      <c r="AA23" s="56">
        <f t="shared" si="12"/>
        <v>0</v>
      </c>
      <c r="AB23" s="85">
        <v>1701.1000000000004</v>
      </c>
      <c r="AC23" s="59">
        <v>40.6</v>
      </c>
      <c r="AD23" s="56">
        <f t="shared" si="13"/>
        <v>1660.5000000000005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27">
      <c r="A24" s="33">
        <v>4</v>
      </c>
      <c r="B24" s="87" t="s">
        <v>42</v>
      </c>
      <c r="C24" s="88">
        <v>8179.2</v>
      </c>
      <c r="D24" s="55">
        <f t="shared" si="1"/>
        <v>22132</v>
      </c>
      <c r="E24" s="56">
        <f t="shared" si="2"/>
        <v>22132</v>
      </c>
      <c r="F24" s="57">
        <f t="shared" si="3"/>
        <v>0</v>
      </c>
      <c r="G24" s="71"/>
      <c r="H24" s="59"/>
      <c r="I24" s="62">
        <f t="shared" si="4"/>
        <v>0</v>
      </c>
      <c r="J24" s="81">
        <v>1134.3</v>
      </c>
      <c r="K24" s="81">
        <v>1134.3</v>
      </c>
      <c r="L24" s="62">
        <f t="shared" si="5"/>
        <v>0</v>
      </c>
      <c r="M24" s="82">
        <v>71.5</v>
      </c>
      <c r="N24" s="82">
        <v>71.5</v>
      </c>
      <c r="O24" s="62">
        <f t="shared" si="6"/>
        <v>0</v>
      </c>
      <c r="P24" s="82">
        <v>20926.2</v>
      </c>
      <c r="Q24" s="82">
        <v>20926.2</v>
      </c>
      <c r="R24" s="62">
        <f t="shared" si="7"/>
        <v>0</v>
      </c>
      <c r="S24" s="81"/>
      <c r="T24" s="81"/>
      <c r="U24" s="64">
        <f t="shared" si="8"/>
        <v>0</v>
      </c>
      <c r="V24" s="55">
        <f t="shared" si="9"/>
        <v>30311.200000000001</v>
      </c>
      <c r="W24" s="56">
        <f t="shared" si="10"/>
        <v>21998.799999999999</v>
      </c>
      <c r="X24" s="57">
        <f t="shared" si="11"/>
        <v>8312.4000000000015</v>
      </c>
      <c r="Y24" s="82">
        <v>15746.4</v>
      </c>
      <c r="Z24" s="82">
        <v>15746.4</v>
      </c>
      <c r="AA24" s="56">
        <f t="shared" si="12"/>
        <v>0</v>
      </c>
      <c r="AB24" s="84">
        <v>14523.800000000001</v>
      </c>
      <c r="AC24" s="59">
        <v>6211.4</v>
      </c>
      <c r="AD24" s="56">
        <f t="shared" si="13"/>
        <v>8312.4000000000015</v>
      </c>
      <c r="AE24" s="59"/>
      <c r="AF24" s="59"/>
      <c r="AG24" s="56">
        <f t="shared" si="14"/>
        <v>0</v>
      </c>
      <c r="AH24" s="59">
        <v>41</v>
      </c>
      <c r="AI24" s="59">
        <v>41</v>
      </c>
      <c r="AJ24" s="57">
        <f t="shared" si="15"/>
        <v>0</v>
      </c>
    </row>
    <row r="25" spans="1:36" ht="27">
      <c r="A25" s="33">
        <v>5</v>
      </c>
      <c r="B25" s="87" t="s">
        <v>43</v>
      </c>
      <c r="C25" s="88">
        <v>41446.700000000026</v>
      </c>
      <c r="D25" s="55">
        <f t="shared" si="1"/>
        <v>23820.400000000001</v>
      </c>
      <c r="E25" s="56">
        <f t="shared" si="2"/>
        <v>23820.400000000001</v>
      </c>
      <c r="F25" s="57">
        <f t="shared" si="3"/>
        <v>0</v>
      </c>
      <c r="G25" s="71"/>
      <c r="H25" s="59"/>
      <c r="I25" s="62">
        <f t="shared" si="4"/>
        <v>0</v>
      </c>
      <c r="J25" s="81">
        <v>280</v>
      </c>
      <c r="K25" s="81">
        <v>280</v>
      </c>
      <c r="L25" s="62">
        <f t="shared" si="5"/>
        <v>0</v>
      </c>
      <c r="M25" s="82">
        <v>72.2</v>
      </c>
      <c r="N25" s="82">
        <v>72.2</v>
      </c>
      <c r="O25" s="62">
        <f t="shared" si="6"/>
        <v>0</v>
      </c>
      <c r="P25" s="82">
        <v>23468.2</v>
      </c>
      <c r="Q25" s="82">
        <v>23468.2</v>
      </c>
      <c r="R25" s="62">
        <f t="shared" si="7"/>
        <v>0</v>
      </c>
      <c r="S25" s="81"/>
      <c r="T25" s="81"/>
      <c r="U25" s="64">
        <f t="shared" si="8"/>
        <v>0</v>
      </c>
      <c r="V25" s="55">
        <f t="shared" si="9"/>
        <v>65267.10000000002</v>
      </c>
      <c r="W25" s="56">
        <f t="shared" si="10"/>
        <v>22673</v>
      </c>
      <c r="X25" s="57">
        <f t="shared" si="11"/>
        <v>42594.10000000002</v>
      </c>
      <c r="Y25" s="82">
        <v>17114.2</v>
      </c>
      <c r="Z25" s="82">
        <v>17114.2</v>
      </c>
      <c r="AA25" s="56">
        <f t="shared" si="12"/>
        <v>0</v>
      </c>
      <c r="AB25" s="84">
        <v>46643.60000000002</v>
      </c>
      <c r="AC25" s="59">
        <v>4049.5</v>
      </c>
      <c r="AD25" s="56">
        <f t="shared" si="13"/>
        <v>42594.10000000002</v>
      </c>
      <c r="AE25" s="59"/>
      <c r="AF25" s="59"/>
      <c r="AG25" s="56">
        <f t="shared" si="14"/>
        <v>0</v>
      </c>
      <c r="AH25" s="59">
        <v>1509.3</v>
      </c>
      <c r="AI25" s="59">
        <v>1509.3</v>
      </c>
      <c r="AJ25" s="57">
        <f t="shared" si="15"/>
        <v>0</v>
      </c>
    </row>
    <row r="26" spans="1:36" ht="27">
      <c r="A26" s="33">
        <v>6</v>
      </c>
      <c r="B26" s="87" t="s">
        <v>44</v>
      </c>
      <c r="C26" s="88">
        <v>958.1</v>
      </c>
      <c r="D26" s="55">
        <f t="shared" si="1"/>
        <v>10039.200000000001</v>
      </c>
      <c r="E26" s="56">
        <f t="shared" si="2"/>
        <v>10039.200000000001</v>
      </c>
      <c r="F26" s="57">
        <f t="shared" si="3"/>
        <v>0</v>
      </c>
      <c r="G26" s="71"/>
      <c r="H26" s="59"/>
      <c r="I26" s="62">
        <f t="shared" si="4"/>
        <v>0</v>
      </c>
      <c r="J26" s="81">
        <v>0</v>
      </c>
      <c r="K26" s="81">
        <v>0</v>
      </c>
      <c r="L26" s="62">
        <f t="shared" si="5"/>
        <v>0</v>
      </c>
      <c r="M26" s="82"/>
      <c r="N26" s="82"/>
      <c r="O26" s="62">
        <f t="shared" si="6"/>
        <v>0</v>
      </c>
      <c r="P26" s="82">
        <v>10039.200000000001</v>
      </c>
      <c r="Q26" s="82">
        <v>10039.200000000001</v>
      </c>
      <c r="R26" s="62">
        <f t="shared" si="7"/>
        <v>0</v>
      </c>
      <c r="S26" s="81"/>
      <c r="T26" s="81"/>
      <c r="U26" s="64">
        <f t="shared" si="8"/>
        <v>0</v>
      </c>
      <c r="V26" s="55">
        <f t="shared" si="9"/>
        <v>10997.300000000001</v>
      </c>
      <c r="W26" s="56">
        <f t="shared" si="10"/>
        <v>10976.5</v>
      </c>
      <c r="X26" s="57">
        <f t="shared" si="11"/>
        <v>20.800000000001091</v>
      </c>
      <c r="Y26" s="82">
        <v>10521.6</v>
      </c>
      <c r="Z26" s="82">
        <v>10521.6</v>
      </c>
      <c r="AA26" s="56">
        <f t="shared" si="12"/>
        <v>0</v>
      </c>
      <c r="AB26" s="85">
        <v>475.70000000000073</v>
      </c>
      <c r="AC26" s="59">
        <v>454.9</v>
      </c>
      <c r="AD26" s="56">
        <f t="shared" si="13"/>
        <v>20.80000000000075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27">
      <c r="A27" s="33">
        <v>7</v>
      </c>
      <c r="B27" s="87" t="s">
        <v>45</v>
      </c>
      <c r="C27" s="88">
        <v>10231.399999999994</v>
      </c>
      <c r="D27" s="55">
        <f t="shared" si="1"/>
        <v>12501.6</v>
      </c>
      <c r="E27" s="56">
        <f>SUM(H27+K27+N27+Q27+T27)</f>
        <v>12501.6</v>
      </c>
      <c r="F27" s="57">
        <f>D27-E27</f>
        <v>0</v>
      </c>
      <c r="G27" s="71"/>
      <c r="H27" s="59"/>
      <c r="I27" s="62">
        <f t="shared" si="4"/>
        <v>0</v>
      </c>
      <c r="J27" s="81"/>
      <c r="K27" s="81"/>
      <c r="L27" s="62">
        <f t="shared" si="5"/>
        <v>0</v>
      </c>
      <c r="M27" s="82"/>
      <c r="N27" s="82"/>
      <c r="O27" s="62">
        <f t="shared" si="6"/>
        <v>0</v>
      </c>
      <c r="P27" s="82">
        <v>12501.6</v>
      </c>
      <c r="Q27" s="82">
        <v>12501.6</v>
      </c>
      <c r="R27" s="62">
        <f t="shared" si="7"/>
        <v>0</v>
      </c>
      <c r="S27" s="81"/>
      <c r="T27" s="81"/>
      <c r="U27" s="64">
        <f t="shared" si="8"/>
        <v>0</v>
      </c>
      <c r="V27" s="55">
        <f t="shared" si="9"/>
        <v>22732.999999999993</v>
      </c>
      <c r="W27" s="56">
        <f t="shared" si="10"/>
        <v>11924.4</v>
      </c>
      <c r="X27" s="57">
        <f t="shared" si="11"/>
        <v>10808.599999999993</v>
      </c>
      <c r="Y27" s="82">
        <v>9844.1</v>
      </c>
      <c r="Z27" s="82">
        <v>9844.1</v>
      </c>
      <c r="AA27" s="56">
        <f t="shared" si="12"/>
        <v>0</v>
      </c>
      <c r="AB27" s="84">
        <v>12118.899999999992</v>
      </c>
      <c r="AC27" s="59">
        <v>1310.3</v>
      </c>
      <c r="AD27" s="56">
        <f t="shared" si="13"/>
        <v>10808.599999999993</v>
      </c>
      <c r="AE27" s="59"/>
      <c r="AF27" s="59"/>
      <c r="AG27" s="56">
        <f t="shared" si="14"/>
        <v>0</v>
      </c>
      <c r="AH27" s="59">
        <v>770</v>
      </c>
      <c r="AI27" s="59">
        <v>770</v>
      </c>
      <c r="AJ27" s="57">
        <f t="shared" si="15"/>
        <v>0</v>
      </c>
    </row>
    <row r="28" spans="1:36" ht="27">
      <c r="A28" s="33">
        <v>8</v>
      </c>
      <c r="B28" s="87" t="s">
        <v>46</v>
      </c>
      <c r="C28" s="88">
        <v>2763.6</v>
      </c>
      <c r="D28" s="55">
        <f t="shared" si="1"/>
        <v>8340</v>
      </c>
      <c r="E28" s="56">
        <f t="shared" si="2"/>
        <v>8340</v>
      </c>
      <c r="F28" s="57">
        <f t="shared" si="3"/>
        <v>0</v>
      </c>
      <c r="G28" s="71"/>
      <c r="H28" s="59"/>
      <c r="I28" s="62">
        <f t="shared" si="4"/>
        <v>0</v>
      </c>
      <c r="J28" s="81"/>
      <c r="K28" s="81"/>
      <c r="L28" s="62">
        <f t="shared" si="5"/>
        <v>0</v>
      </c>
      <c r="M28" s="82"/>
      <c r="N28" s="82"/>
      <c r="O28" s="62">
        <f t="shared" si="6"/>
        <v>0</v>
      </c>
      <c r="P28" s="82">
        <v>8340</v>
      </c>
      <c r="Q28" s="82">
        <v>8340</v>
      </c>
      <c r="R28" s="62">
        <f t="shared" si="7"/>
        <v>0</v>
      </c>
      <c r="S28" s="81"/>
      <c r="T28" s="81"/>
      <c r="U28" s="64">
        <f t="shared" si="8"/>
        <v>0</v>
      </c>
      <c r="V28" s="55">
        <f t="shared" si="9"/>
        <v>11103.6</v>
      </c>
      <c r="W28" s="56">
        <f t="shared" si="10"/>
        <v>8513.6</v>
      </c>
      <c r="X28" s="57">
        <f t="shared" si="11"/>
        <v>2590</v>
      </c>
      <c r="Y28" s="82">
        <v>7171.3</v>
      </c>
      <c r="Z28" s="82">
        <v>7171.3</v>
      </c>
      <c r="AA28" s="56">
        <f t="shared" si="12"/>
        <v>0</v>
      </c>
      <c r="AB28" s="86">
        <v>3932.3</v>
      </c>
      <c r="AC28" s="59">
        <v>1342.3</v>
      </c>
      <c r="AD28" s="56">
        <f t="shared" si="13"/>
        <v>2590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27">
      <c r="A29" s="33">
        <v>9</v>
      </c>
      <c r="B29" s="87" t="s">
        <v>47</v>
      </c>
      <c r="C29" s="88">
        <v>951.5</v>
      </c>
      <c r="D29" s="55">
        <f t="shared" si="1"/>
        <v>5679.0999999999995</v>
      </c>
      <c r="E29" s="56">
        <f t="shared" si="2"/>
        <v>5679.0999999999995</v>
      </c>
      <c r="F29" s="57">
        <f t="shared" si="3"/>
        <v>0</v>
      </c>
      <c r="G29" s="71"/>
      <c r="H29" s="59"/>
      <c r="I29" s="62">
        <f t="shared" si="4"/>
        <v>0</v>
      </c>
      <c r="J29" s="81">
        <v>53.7</v>
      </c>
      <c r="K29" s="81">
        <v>53.7</v>
      </c>
      <c r="L29" s="62">
        <f t="shared" si="5"/>
        <v>0</v>
      </c>
      <c r="M29" s="82"/>
      <c r="N29" s="82"/>
      <c r="O29" s="62">
        <f t="shared" si="6"/>
        <v>0</v>
      </c>
      <c r="P29" s="82">
        <v>5625.4</v>
      </c>
      <c r="Q29" s="82">
        <v>5625.4</v>
      </c>
      <c r="R29" s="62">
        <f t="shared" si="7"/>
        <v>0</v>
      </c>
      <c r="S29" s="81"/>
      <c r="T29" s="81"/>
      <c r="U29" s="64">
        <f t="shared" si="8"/>
        <v>0</v>
      </c>
      <c r="V29" s="55">
        <f t="shared" si="9"/>
        <v>6630.5999999999995</v>
      </c>
      <c r="W29" s="56">
        <f t="shared" si="10"/>
        <v>4957.6000000000004</v>
      </c>
      <c r="X29" s="57">
        <f t="shared" si="11"/>
        <v>1672.9999999999991</v>
      </c>
      <c r="Y29" s="82">
        <v>4749.1000000000004</v>
      </c>
      <c r="Z29" s="82">
        <v>4749.1000000000004</v>
      </c>
      <c r="AA29" s="56">
        <f t="shared" si="12"/>
        <v>0</v>
      </c>
      <c r="AB29" s="84">
        <v>1881.4999999999991</v>
      </c>
      <c r="AC29" s="59">
        <v>208.5</v>
      </c>
      <c r="AD29" s="56">
        <f t="shared" si="13"/>
        <v>1672.9999999999991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27">
      <c r="A30" s="33">
        <v>10</v>
      </c>
      <c r="B30" s="87" t="s">
        <v>48</v>
      </c>
      <c r="C30" s="88">
        <v>3038.1</v>
      </c>
      <c r="D30" s="55">
        <f t="shared" si="1"/>
        <v>21126.7</v>
      </c>
      <c r="E30" s="56">
        <f t="shared" si="2"/>
        <v>21126.7</v>
      </c>
      <c r="F30" s="57">
        <f t="shared" si="3"/>
        <v>0</v>
      </c>
      <c r="G30" s="71"/>
      <c r="H30" s="59"/>
      <c r="I30" s="62">
        <f t="shared" si="4"/>
        <v>0</v>
      </c>
      <c r="J30" s="81"/>
      <c r="K30" s="81"/>
      <c r="L30" s="62">
        <f t="shared" si="5"/>
        <v>0</v>
      </c>
      <c r="M30" s="82">
        <v>24.3</v>
      </c>
      <c r="N30" s="82">
        <v>24.3</v>
      </c>
      <c r="O30" s="62">
        <f t="shared" si="6"/>
        <v>0</v>
      </c>
      <c r="P30" s="82">
        <v>21102.400000000001</v>
      </c>
      <c r="Q30" s="82">
        <v>21102.400000000001</v>
      </c>
      <c r="R30" s="62">
        <f t="shared" si="7"/>
        <v>0</v>
      </c>
      <c r="S30" s="81"/>
      <c r="T30" s="81"/>
      <c r="U30" s="64">
        <f t="shared" si="8"/>
        <v>0</v>
      </c>
      <c r="V30" s="55">
        <f t="shared" si="9"/>
        <v>24164.799999999999</v>
      </c>
      <c r="W30" s="56">
        <f t="shared" si="10"/>
        <v>21982.1</v>
      </c>
      <c r="X30" s="57">
        <f t="shared" si="11"/>
        <v>2182.7000000000007</v>
      </c>
      <c r="Y30" s="82">
        <v>15504</v>
      </c>
      <c r="Z30" s="82">
        <v>15504</v>
      </c>
      <c r="AA30" s="56">
        <f t="shared" si="12"/>
        <v>0</v>
      </c>
      <c r="AB30" s="84">
        <v>8660.7999999999993</v>
      </c>
      <c r="AC30" s="59">
        <v>6478.1</v>
      </c>
      <c r="AD30" s="56">
        <f t="shared" si="13"/>
        <v>2182.6999999999989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27">
      <c r="A31" s="33">
        <v>11</v>
      </c>
      <c r="B31" s="87" t="s">
        <v>49</v>
      </c>
      <c r="C31" s="88">
        <v>17402.400000000009</v>
      </c>
      <c r="D31" s="55">
        <f t="shared" si="1"/>
        <v>23450.5</v>
      </c>
      <c r="E31" s="56">
        <f t="shared" si="2"/>
        <v>23450.5</v>
      </c>
      <c r="F31" s="57">
        <f t="shared" si="3"/>
        <v>0</v>
      </c>
      <c r="G31" s="71"/>
      <c r="H31" s="59"/>
      <c r="I31" s="62">
        <f t="shared" si="4"/>
        <v>0</v>
      </c>
      <c r="J31" s="81"/>
      <c r="K31" s="81"/>
      <c r="L31" s="62">
        <f t="shared" si="5"/>
        <v>0</v>
      </c>
      <c r="M31" s="82">
        <v>24.3</v>
      </c>
      <c r="N31" s="82">
        <v>24.3</v>
      </c>
      <c r="O31" s="62">
        <f t="shared" si="6"/>
        <v>0</v>
      </c>
      <c r="P31" s="82">
        <v>23426.2</v>
      </c>
      <c r="Q31" s="82">
        <v>23426.2</v>
      </c>
      <c r="R31" s="62">
        <f t="shared" si="7"/>
        <v>0</v>
      </c>
      <c r="S31" s="81"/>
      <c r="T31" s="81"/>
      <c r="U31" s="64">
        <f t="shared" si="8"/>
        <v>0</v>
      </c>
      <c r="V31" s="55">
        <f t="shared" si="9"/>
        <v>40852.900000000009</v>
      </c>
      <c r="W31" s="56">
        <f t="shared" si="10"/>
        <v>28143.3</v>
      </c>
      <c r="X31" s="57">
        <f t="shared" si="11"/>
        <v>12709.600000000009</v>
      </c>
      <c r="Y31" s="82">
        <v>23924.6</v>
      </c>
      <c r="Z31" s="82">
        <v>23924.6</v>
      </c>
      <c r="AA31" s="56">
        <f t="shared" si="12"/>
        <v>0</v>
      </c>
      <c r="AB31" s="84">
        <v>16923.30000000001</v>
      </c>
      <c r="AC31" s="59">
        <v>4213.7</v>
      </c>
      <c r="AD31" s="56">
        <f t="shared" si="13"/>
        <v>12709.600000000009</v>
      </c>
      <c r="AE31" s="59"/>
      <c r="AF31" s="59"/>
      <c r="AG31" s="56">
        <f t="shared" si="14"/>
        <v>0</v>
      </c>
      <c r="AH31" s="59">
        <v>5</v>
      </c>
      <c r="AI31" s="59">
        <v>5</v>
      </c>
      <c r="AJ31" s="57">
        <f t="shared" si="15"/>
        <v>0</v>
      </c>
    </row>
    <row r="32" spans="1:36" ht="27">
      <c r="A32" s="33">
        <v>12</v>
      </c>
      <c r="B32" s="87" t="s">
        <v>50</v>
      </c>
      <c r="C32" s="88">
        <v>9039.7999999999993</v>
      </c>
      <c r="D32" s="55">
        <f t="shared" si="1"/>
        <v>23149.5</v>
      </c>
      <c r="E32" s="56">
        <f t="shared" si="2"/>
        <v>23149.5</v>
      </c>
      <c r="F32" s="57">
        <f t="shared" si="3"/>
        <v>0</v>
      </c>
      <c r="G32" s="71"/>
      <c r="H32" s="59"/>
      <c r="I32" s="62">
        <f t="shared" si="4"/>
        <v>0</v>
      </c>
      <c r="J32" s="81"/>
      <c r="K32" s="81"/>
      <c r="L32" s="62">
        <f t="shared" si="5"/>
        <v>0</v>
      </c>
      <c r="M32" s="82">
        <v>61.1</v>
      </c>
      <c r="N32" s="82">
        <v>61.1</v>
      </c>
      <c r="O32" s="62">
        <f t="shared" si="6"/>
        <v>0</v>
      </c>
      <c r="P32" s="82">
        <v>23088.400000000001</v>
      </c>
      <c r="Q32" s="82">
        <v>23088.400000000001</v>
      </c>
      <c r="R32" s="62">
        <f t="shared" si="7"/>
        <v>0</v>
      </c>
      <c r="S32" s="81"/>
      <c r="T32" s="81"/>
      <c r="U32" s="64">
        <f t="shared" si="8"/>
        <v>0</v>
      </c>
      <c r="V32" s="55">
        <f t="shared" si="9"/>
        <v>32189.3</v>
      </c>
      <c r="W32" s="56">
        <f t="shared" si="10"/>
        <v>20081.8</v>
      </c>
      <c r="X32" s="57">
        <f t="shared" si="11"/>
        <v>12107.5</v>
      </c>
      <c r="Y32" s="82">
        <v>15569.9</v>
      </c>
      <c r="Z32" s="82">
        <v>15569.9</v>
      </c>
      <c r="AA32" s="56">
        <f t="shared" si="12"/>
        <v>0</v>
      </c>
      <c r="AB32" s="84">
        <v>16582.600000000002</v>
      </c>
      <c r="AC32" s="59">
        <v>4475.1000000000004</v>
      </c>
      <c r="AD32" s="56">
        <f t="shared" si="13"/>
        <v>12107.500000000002</v>
      </c>
      <c r="AE32" s="59"/>
      <c r="AF32" s="59"/>
      <c r="AG32" s="56">
        <f t="shared" si="14"/>
        <v>0</v>
      </c>
      <c r="AH32" s="59">
        <v>36.799999999999997</v>
      </c>
      <c r="AI32" s="59">
        <v>36.799999999999997</v>
      </c>
      <c r="AJ32" s="57">
        <f t="shared" si="15"/>
        <v>0</v>
      </c>
    </row>
    <row r="33" spans="1:36" ht="27">
      <c r="A33" s="33">
        <v>13</v>
      </c>
      <c r="B33" s="87" t="s">
        <v>51</v>
      </c>
      <c r="C33" s="88">
        <v>6892.8000000000029</v>
      </c>
      <c r="D33" s="55">
        <f t="shared" si="1"/>
        <v>20644.5</v>
      </c>
      <c r="E33" s="56">
        <f t="shared" si="2"/>
        <v>20644.5</v>
      </c>
      <c r="F33" s="57">
        <f t="shared" si="3"/>
        <v>0</v>
      </c>
      <c r="G33" s="81"/>
      <c r="H33" s="81"/>
      <c r="I33" s="62">
        <f t="shared" si="4"/>
        <v>0</v>
      </c>
      <c r="J33" s="81">
        <v>0</v>
      </c>
      <c r="K33" s="81">
        <v>0</v>
      </c>
      <c r="L33" s="62">
        <f t="shared" si="5"/>
        <v>0</v>
      </c>
      <c r="M33" s="82">
        <v>37.299999999999997</v>
      </c>
      <c r="N33" s="82">
        <v>37.299999999999997</v>
      </c>
      <c r="O33" s="62">
        <f t="shared" si="6"/>
        <v>0</v>
      </c>
      <c r="P33" s="82">
        <v>20607.2</v>
      </c>
      <c r="Q33" s="82">
        <v>20607.2</v>
      </c>
      <c r="R33" s="62">
        <f t="shared" si="7"/>
        <v>0</v>
      </c>
      <c r="S33" s="81"/>
      <c r="T33" s="81"/>
      <c r="U33" s="64">
        <f t="shared" si="8"/>
        <v>0</v>
      </c>
      <c r="V33" s="55">
        <f t="shared" si="9"/>
        <v>27537.300000000003</v>
      </c>
      <c r="W33" s="56">
        <f t="shared" si="10"/>
        <v>17874.100000000002</v>
      </c>
      <c r="X33" s="57">
        <f t="shared" si="11"/>
        <v>9663.2000000000007</v>
      </c>
      <c r="Y33" s="82">
        <v>15093.2</v>
      </c>
      <c r="Z33" s="82">
        <v>15093.2</v>
      </c>
      <c r="AA33" s="56">
        <f t="shared" si="12"/>
        <v>0</v>
      </c>
      <c r="AB33" s="84">
        <v>12436.100000000002</v>
      </c>
      <c r="AC33" s="59">
        <v>2772.9</v>
      </c>
      <c r="AD33" s="56">
        <f t="shared" si="13"/>
        <v>9663.2000000000025</v>
      </c>
      <c r="AE33" s="59"/>
      <c r="AF33" s="59"/>
      <c r="AG33" s="56">
        <f t="shared" si="14"/>
        <v>0</v>
      </c>
      <c r="AH33" s="59">
        <v>8</v>
      </c>
      <c r="AI33" s="59">
        <v>8</v>
      </c>
      <c r="AJ33" s="57">
        <f t="shared" si="15"/>
        <v>0</v>
      </c>
    </row>
    <row r="34" spans="1:36" ht="27">
      <c r="A34" s="33">
        <v>14</v>
      </c>
      <c r="B34" s="87" t="s">
        <v>52</v>
      </c>
      <c r="C34" s="88">
        <v>821.9</v>
      </c>
      <c r="D34" s="55">
        <f t="shared" si="1"/>
        <v>6486.2</v>
      </c>
      <c r="E34" s="56">
        <f t="shared" si="2"/>
        <v>6486.2</v>
      </c>
      <c r="F34" s="57">
        <f t="shared" si="3"/>
        <v>0</v>
      </c>
      <c r="G34" s="71"/>
      <c r="H34" s="59"/>
      <c r="I34" s="62">
        <f t="shared" si="4"/>
        <v>0</v>
      </c>
      <c r="J34" s="81"/>
      <c r="K34" s="81"/>
      <c r="L34" s="62">
        <f t="shared" si="5"/>
        <v>0</v>
      </c>
      <c r="M34" s="82"/>
      <c r="N34" s="82"/>
      <c r="O34" s="62">
        <f t="shared" si="6"/>
        <v>0</v>
      </c>
      <c r="P34" s="82">
        <v>6486.2</v>
      </c>
      <c r="Q34" s="82">
        <v>6486.2</v>
      </c>
      <c r="R34" s="62">
        <f t="shared" si="7"/>
        <v>0</v>
      </c>
      <c r="S34" s="81"/>
      <c r="T34" s="81"/>
      <c r="U34" s="64">
        <f t="shared" si="8"/>
        <v>0</v>
      </c>
      <c r="V34" s="55">
        <f t="shared" si="9"/>
        <v>7308.0999999999995</v>
      </c>
      <c r="W34" s="56">
        <f t="shared" si="10"/>
        <v>4728.2000000000007</v>
      </c>
      <c r="X34" s="57">
        <f t="shared" si="11"/>
        <v>2579.8999999999987</v>
      </c>
      <c r="Y34" s="82">
        <v>4529.1000000000004</v>
      </c>
      <c r="Z34" s="82">
        <v>4529.1000000000004</v>
      </c>
      <c r="AA34" s="56">
        <f t="shared" si="12"/>
        <v>0</v>
      </c>
      <c r="AB34" s="86">
        <v>2778.9999999999991</v>
      </c>
      <c r="AC34" s="59">
        <v>199.1</v>
      </c>
      <c r="AD34" s="56">
        <f t="shared" si="13"/>
        <v>2579.8999999999992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27">
      <c r="A35" s="33">
        <v>15</v>
      </c>
      <c r="B35" s="87" t="s">
        <v>53</v>
      </c>
      <c r="C35" s="88">
        <v>1944.8999999999978</v>
      </c>
      <c r="D35" s="55">
        <f t="shared" si="1"/>
        <v>3486.2</v>
      </c>
      <c r="E35" s="56">
        <f t="shared" si="2"/>
        <v>3486.2</v>
      </c>
      <c r="F35" s="57">
        <f t="shared" si="3"/>
        <v>0</v>
      </c>
      <c r="G35" s="71"/>
      <c r="H35" s="59"/>
      <c r="I35" s="62">
        <f t="shared" si="4"/>
        <v>0</v>
      </c>
      <c r="J35" s="81"/>
      <c r="K35" s="81"/>
      <c r="L35" s="62">
        <f t="shared" si="5"/>
        <v>0</v>
      </c>
      <c r="M35" s="82"/>
      <c r="N35" s="82"/>
      <c r="O35" s="62">
        <f t="shared" si="6"/>
        <v>0</v>
      </c>
      <c r="P35" s="82">
        <v>3486.2</v>
      </c>
      <c r="Q35" s="82">
        <v>3486.2</v>
      </c>
      <c r="R35" s="62">
        <f t="shared" si="7"/>
        <v>0</v>
      </c>
      <c r="S35" s="81"/>
      <c r="T35" s="81"/>
      <c r="U35" s="64">
        <f t="shared" si="8"/>
        <v>0</v>
      </c>
      <c r="V35" s="55">
        <f t="shared" si="9"/>
        <v>5431.0999999999976</v>
      </c>
      <c r="W35" s="56">
        <f t="shared" si="10"/>
        <v>3908.8</v>
      </c>
      <c r="X35" s="57">
        <f t="shared" si="11"/>
        <v>1522.2999999999975</v>
      </c>
      <c r="Y35" s="82">
        <v>2793.3</v>
      </c>
      <c r="Z35" s="82">
        <v>2793.3</v>
      </c>
      <c r="AA35" s="56">
        <f t="shared" si="12"/>
        <v>0</v>
      </c>
      <c r="AB35" s="84">
        <v>2634.7999999999975</v>
      </c>
      <c r="AC35" s="59">
        <v>1112.5</v>
      </c>
      <c r="AD35" s="56">
        <f t="shared" si="13"/>
        <v>1522.2999999999975</v>
      </c>
      <c r="AE35" s="59"/>
      <c r="AF35" s="59"/>
      <c r="AG35" s="56">
        <f t="shared" si="14"/>
        <v>0</v>
      </c>
      <c r="AH35" s="59">
        <v>3</v>
      </c>
      <c r="AI35" s="59">
        <v>3</v>
      </c>
      <c r="AJ35" s="57">
        <f t="shared" si="15"/>
        <v>0</v>
      </c>
    </row>
    <row r="36" spans="1:36" ht="27">
      <c r="A36" s="33">
        <v>16</v>
      </c>
      <c r="B36" s="87" t="s">
        <v>54</v>
      </c>
      <c r="C36" s="88">
        <v>1080.9000000000015</v>
      </c>
      <c r="D36" s="55">
        <f t="shared" si="1"/>
        <v>8729.7999999999993</v>
      </c>
      <c r="E36" s="56">
        <f t="shared" si="2"/>
        <v>8729.7999999999993</v>
      </c>
      <c r="F36" s="57">
        <f t="shared" si="3"/>
        <v>0</v>
      </c>
      <c r="G36" s="71"/>
      <c r="H36" s="59"/>
      <c r="I36" s="62">
        <f t="shared" si="4"/>
        <v>0</v>
      </c>
      <c r="J36" s="81"/>
      <c r="K36" s="81"/>
      <c r="L36" s="62">
        <f t="shared" si="5"/>
        <v>0</v>
      </c>
      <c r="M36" s="82">
        <v>18</v>
      </c>
      <c r="N36" s="82">
        <v>18</v>
      </c>
      <c r="O36" s="62">
        <f t="shared" si="6"/>
        <v>0</v>
      </c>
      <c r="P36" s="82">
        <v>8711.7999999999993</v>
      </c>
      <c r="Q36" s="82">
        <v>8711.7999999999993</v>
      </c>
      <c r="R36" s="62">
        <f t="shared" si="7"/>
        <v>0</v>
      </c>
      <c r="S36" s="81"/>
      <c r="T36" s="81"/>
      <c r="U36" s="64">
        <f t="shared" si="8"/>
        <v>0</v>
      </c>
      <c r="V36" s="55">
        <f t="shared" si="9"/>
        <v>9810.7000000000007</v>
      </c>
      <c r="W36" s="56">
        <f t="shared" si="10"/>
        <v>7978.0999999999995</v>
      </c>
      <c r="X36" s="57">
        <f t="shared" si="11"/>
        <v>1832.6000000000013</v>
      </c>
      <c r="Y36" s="82">
        <v>7598.2</v>
      </c>
      <c r="Z36" s="82">
        <v>7598.2</v>
      </c>
      <c r="AA36" s="56">
        <f t="shared" si="12"/>
        <v>0</v>
      </c>
      <c r="AB36" s="84">
        <v>2204.5000000000009</v>
      </c>
      <c r="AC36" s="59">
        <v>371.9</v>
      </c>
      <c r="AD36" s="56">
        <f t="shared" si="13"/>
        <v>1832.6000000000008</v>
      </c>
      <c r="AE36" s="59"/>
      <c r="AF36" s="59"/>
      <c r="AG36" s="56">
        <f t="shared" si="14"/>
        <v>0</v>
      </c>
      <c r="AH36" s="59">
        <v>8</v>
      </c>
      <c r="AI36" s="59">
        <v>8</v>
      </c>
      <c r="AJ36" s="57">
        <f t="shared" si="15"/>
        <v>0</v>
      </c>
    </row>
    <row r="37" spans="1:36" ht="27">
      <c r="A37" s="33">
        <v>17</v>
      </c>
      <c r="B37" s="87" t="s">
        <v>55</v>
      </c>
      <c r="C37" s="88">
        <v>35.700000000000003</v>
      </c>
      <c r="D37" s="55">
        <f t="shared" si="1"/>
        <v>7320</v>
      </c>
      <c r="E37" s="56">
        <f t="shared" si="2"/>
        <v>7320</v>
      </c>
      <c r="F37" s="57">
        <f t="shared" si="3"/>
        <v>0</v>
      </c>
      <c r="G37" s="71"/>
      <c r="H37" s="59"/>
      <c r="I37" s="62">
        <f t="shared" si="4"/>
        <v>0</v>
      </c>
      <c r="J37" s="81">
        <v>36.799999999999997</v>
      </c>
      <c r="K37" s="81">
        <v>36.799999999999997</v>
      </c>
      <c r="L37" s="62">
        <f t="shared" si="5"/>
        <v>0</v>
      </c>
      <c r="M37" s="82">
        <v>12.2</v>
      </c>
      <c r="N37" s="82">
        <v>12.2</v>
      </c>
      <c r="O37" s="62">
        <f t="shared" si="6"/>
        <v>0</v>
      </c>
      <c r="P37" s="82">
        <v>7271</v>
      </c>
      <c r="Q37" s="82">
        <v>7271</v>
      </c>
      <c r="R37" s="62">
        <f t="shared" si="7"/>
        <v>0</v>
      </c>
      <c r="S37" s="81"/>
      <c r="T37" s="81"/>
      <c r="U37" s="64">
        <f t="shared" si="8"/>
        <v>0</v>
      </c>
      <c r="V37" s="55">
        <f t="shared" si="9"/>
        <v>7355.7</v>
      </c>
      <c r="W37" s="56">
        <f t="shared" si="10"/>
        <v>7109.4</v>
      </c>
      <c r="X37" s="57">
        <f t="shared" si="11"/>
        <v>246.30000000000018</v>
      </c>
      <c r="Y37" s="82">
        <v>6969.2</v>
      </c>
      <c r="Z37" s="82">
        <v>6969.2</v>
      </c>
      <c r="AA37" s="56">
        <f t="shared" si="12"/>
        <v>0</v>
      </c>
      <c r="AB37" s="84">
        <v>386.5</v>
      </c>
      <c r="AC37" s="59">
        <v>140.19999999999999</v>
      </c>
      <c r="AD37" s="56">
        <f t="shared" si="13"/>
        <v>246.3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>
      <c r="A38" s="33">
        <v>18</v>
      </c>
      <c r="B38" s="87" t="s">
        <v>56</v>
      </c>
      <c r="C38" s="88">
        <v>2401.5999999999985</v>
      </c>
      <c r="D38" s="55">
        <f t="shared" si="1"/>
        <v>13825.400000000001</v>
      </c>
      <c r="E38" s="56">
        <f t="shared" si="2"/>
        <v>13825.400000000001</v>
      </c>
      <c r="F38" s="57">
        <f t="shared" si="3"/>
        <v>0</v>
      </c>
      <c r="G38" s="71"/>
      <c r="H38" s="59"/>
      <c r="I38" s="62">
        <f t="shared" si="4"/>
        <v>0</v>
      </c>
      <c r="J38" s="81"/>
      <c r="K38" s="81"/>
      <c r="L38" s="62">
        <f t="shared" si="5"/>
        <v>0</v>
      </c>
      <c r="M38" s="82">
        <v>90.2</v>
      </c>
      <c r="N38" s="82">
        <v>90.2</v>
      </c>
      <c r="O38" s="62">
        <f t="shared" si="6"/>
        <v>0</v>
      </c>
      <c r="P38" s="82">
        <v>13735.2</v>
      </c>
      <c r="Q38" s="82">
        <v>13735.2</v>
      </c>
      <c r="R38" s="62">
        <f t="shared" si="7"/>
        <v>0</v>
      </c>
      <c r="S38" s="81"/>
      <c r="T38" s="81"/>
      <c r="U38" s="64">
        <f t="shared" si="8"/>
        <v>0</v>
      </c>
      <c r="V38" s="55">
        <f t="shared" si="9"/>
        <v>16227</v>
      </c>
      <c r="W38" s="56">
        <f t="shared" si="10"/>
        <v>12228.699999999999</v>
      </c>
      <c r="X38" s="57">
        <f t="shared" si="11"/>
        <v>3998.3000000000011</v>
      </c>
      <c r="Y38" s="82">
        <v>9177.5</v>
      </c>
      <c r="Z38" s="82">
        <v>9177.5</v>
      </c>
      <c r="AA38" s="56">
        <f t="shared" si="12"/>
        <v>0</v>
      </c>
      <c r="AB38" s="84">
        <v>7044.6</v>
      </c>
      <c r="AC38" s="59">
        <v>3046.3</v>
      </c>
      <c r="AD38" s="56">
        <f t="shared" si="13"/>
        <v>3998.3</v>
      </c>
      <c r="AE38" s="59"/>
      <c r="AF38" s="59"/>
      <c r="AG38" s="56">
        <f t="shared" si="14"/>
        <v>0</v>
      </c>
      <c r="AH38" s="59">
        <v>4.9000000000000004</v>
      </c>
      <c r="AI38" s="59">
        <v>4.9000000000000004</v>
      </c>
      <c r="AJ38" s="57">
        <f t="shared" si="15"/>
        <v>0</v>
      </c>
    </row>
    <row r="39" spans="1:36">
      <c r="A39" s="33">
        <v>19</v>
      </c>
      <c r="B39" s="87" t="s">
        <v>57</v>
      </c>
      <c r="C39" s="88">
        <v>512</v>
      </c>
      <c r="D39" s="55">
        <f t="shared" si="1"/>
        <v>8365.6</v>
      </c>
      <c r="E39" s="56">
        <f t="shared" si="2"/>
        <v>8365.6</v>
      </c>
      <c r="F39" s="57">
        <f t="shared" si="3"/>
        <v>0</v>
      </c>
      <c r="G39" s="71"/>
      <c r="H39" s="59"/>
      <c r="I39" s="62">
        <f t="shared" si="4"/>
        <v>0</v>
      </c>
      <c r="J39" s="81"/>
      <c r="K39" s="81"/>
      <c r="L39" s="62">
        <f t="shared" si="5"/>
        <v>0</v>
      </c>
      <c r="M39" s="82">
        <v>192.4</v>
      </c>
      <c r="N39" s="82">
        <v>192.4</v>
      </c>
      <c r="O39" s="62">
        <f t="shared" si="6"/>
        <v>0</v>
      </c>
      <c r="P39" s="82">
        <v>8173.2</v>
      </c>
      <c r="Q39" s="82">
        <v>8173.2</v>
      </c>
      <c r="R39" s="62">
        <f t="shared" si="7"/>
        <v>0</v>
      </c>
      <c r="S39" s="81"/>
      <c r="T39" s="81"/>
      <c r="U39" s="64">
        <f t="shared" si="8"/>
        <v>0</v>
      </c>
      <c r="V39" s="55">
        <f t="shared" si="9"/>
        <v>8877.6</v>
      </c>
      <c r="W39" s="56">
        <f t="shared" si="10"/>
        <v>5816.2</v>
      </c>
      <c r="X39" s="57">
        <f t="shared" si="11"/>
        <v>3061.4000000000005</v>
      </c>
      <c r="Y39" s="82">
        <v>5186.8</v>
      </c>
      <c r="Z39" s="82">
        <v>5186.8</v>
      </c>
      <c r="AA39" s="56">
        <f t="shared" si="12"/>
        <v>0</v>
      </c>
      <c r="AB39" s="84">
        <v>3597.9</v>
      </c>
      <c r="AC39" s="59">
        <v>536.5</v>
      </c>
      <c r="AD39" s="56">
        <f t="shared" si="13"/>
        <v>3061.4</v>
      </c>
      <c r="AE39" s="59"/>
      <c r="AF39" s="59"/>
      <c r="AG39" s="56">
        <f t="shared" si="14"/>
        <v>0</v>
      </c>
      <c r="AH39" s="59">
        <v>92.9</v>
      </c>
      <c r="AI39" s="59">
        <v>92.9</v>
      </c>
      <c r="AJ39" s="57">
        <f t="shared" si="15"/>
        <v>0</v>
      </c>
    </row>
    <row r="40" spans="1:36">
      <c r="A40" s="33">
        <v>20</v>
      </c>
      <c r="B40" s="87" t="s">
        <v>58</v>
      </c>
      <c r="C40" s="88">
        <v>1221.7</v>
      </c>
      <c r="D40" s="55">
        <f t="shared" si="1"/>
        <v>6828.1</v>
      </c>
      <c r="E40" s="56">
        <f t="shared" si="2"/>
        <v>6828.1</v>
      </c>
      <c r="F40" s="57">
        <f t="shared" si="3"/>
        <v>0</v>
      </c>
      <c r="G40" s="71"/>
      <c r="H40" s="59"/>
      <c r="I40" s="62">
        <f t="shared" si="4"/>
        <v>0</v>
      </c>
      <c r="J40" s="81"/>
      <c r="K40" s="81"/>
      <c r="L40" s="62">
        <f t="shared" si="5"/>
        <v>0</v>
      </c>
      <c r="M40" s="82">
        <v>6.5</v>
      </c>
      <c r="N40" s="82">
        <v>6.5</v>
      </c>
      <c r="O40" s="62">
        <f t="shared" si="6"/>
        <v>0</v>
      </c>
      <c r="P40" s="82">
        <v>6821.6</v>
      </c>
      <c r="Q40" s="82">
        <v>6821.6</v>
      </c>
      <c r="R40" s="62">
        <f t="shared" si="7"/>
        <v>0</v>
      </c>
      <c r="S40" s="81"/>
      <c r="T40" s="81"/>
      <c r="U40" s="64">
        <f t="shared" si="8"/>
        <v>0</v>
      </c>
      <c r="V40" s="55">
        <f t="shared" si="9"/>
        <v>8049.8</v>
      </c>
      <c r="W40" s="56">
        <f t="shared" si="10"/>
        <v>5962.8</v>
      </c>
      <c r="X40" s="57">
        <f t="shared" si="11"/>
        <v>2087</v>
      </c>
      <c r="Y40" s="82">
        <v>5517.8</v>
      </c>
      <c r="Z40" s="82">
        <v>5517.8</v>
      </c>
      <c r="AA40" s="56">
        <f t="shared" si="12"/>
        <v>0</v>
      </c>
      <c r="AB40" s="86">
        <v>2522</v>
      </c>
      <c r="AC40" s="59">
        <v>435</v>
      </c>
      <c r="AD40" s="56">
        <f t="shared" si="13"/>
        <v>2087</v>
      </c>
      <c r="AE40" s="59"/>
      <c r="AF40" s="59"/>
      <c r="AG40" s="56">
        <f t="shared" si="14"/>
        <v>0</v>
      </c>
      <c r="AH40" s="59">
        <v>10</v>
      </c>
      <c r="AI40" s="59">
        <v>10</v>
      </c>
      <c r="AJ40" s="57">
        <f t="shared" si="15"/>
        <v>0</v>
      </c>
    </row>
    <row r="41" spans="1:36" ht="27">
      <c r="A41" s="33">
        <v>21</v>
      </c>
      <c r="B41" s="87" t="s">
        <v>59</v>
      </c>
      <c r="C41" s="88">
        <v>1498.9000000000015</v>
      </c>
      <c r="D41" s="55">
        <f t="shared" si="1"/>
        <v>9726.4</v>
      </c>
      <c r="E41" s="56">
        <f t="shared" si="2"/>
        <v>9726.4</v>
      </c>
      <c r="F41" s="57">
        <f t="shared" si="3"/>
        <v>0</v>
      </c>
      <c r="G41" s="71"/>
      <c r="H41" s="59"/>
      <c r="I41" s="62">
        <f t="shared" si="4"/>
        <v>0</v>
      </c>
      <c r="J41" s="81"/>
      <c r="K41" s="81"/>
      <c r="L41" s="62">
        <f t="shared" si="5"/>
        <v>0</v>
      </c>
      <c r="M41" s="82"/>
      <c r="N41" s="82"/>
      <c r="O41" s="62">
        <f t="shared" si="6"/>
        <v>0</v>
      </c>
      <c r="P41" s="82">
        <v>9726.4</v>
      </c>
      <c r="Q41" s="82">
        <v>9726.4</v>
      </c>
      <c r="R41" s="62">
        <f t="shared" si="7"/>
        <v>0</v>
      </c>
      <c r="S41" s="81"/>
      <c r="T41" s="81"/>
      <c r="U41" s="64">
        <f t="shared" si="8"/>
        <v>0</v>
      </c>
      <c r="V41" s="55">
        <f t="shared" si="9"/>
        <v>11225.300000000001</v>
      </c>
      <c r="W41" s="56">
        <f t="shared" si="10"/>
        <v>8873.5</v>
      </c>
      <c r="X41" s="57">
        <f t="shared" si="11"/>
        <v>2351.8000000000011</v>
      </c>
      <c r="Y41" s="82">
        <v>7835.7</v>
      </c>
      <c r="Z41" s="82">
        <v>7835.7</v>
      </c>
      <c r="AA41" s="56">
        <f t="shared" si="12"/>
        <v>0</v>
      </c>
      <c r="AB41" s="86">
        <v>3384.6000000000013</v>
      </c>
      <c r="AC41" s="59">
        <v>1032.8</v>
      </c>
      <c r="AD41" s="56">
        <f t="shared" si="13"/>
        <v>2351.8000000000011</v>
      </c>
      <c r="AE41" s="59"/>
      <c r="AF41" s="59"/>
      <c r="AG41" s="56">
        <f t="shared" si="14"/>
        <v>0</v>
      </c>
      <c r="AH41" s="59">
        <v>5</v>
      </c>
      <c r="AI41" s="59">
        <v>5</v>
      </c>
      <c r="AJ41" s="57">
        <f t="shared" si="15"/>
        <v>0</v>
      </c>
    </row>
    <row r="42" spans="1:36" ht="27">
      <c r="A42" s="33">
        <v>22</v>
      </c>
      <c r="B42" s="87" t="s">
        <v>60</v>
      </c>
      <c r="C42" s="88">
        <v>1040.2999999999993</v>
      </c>
      <c r="D42" s="55">
        <f t="shared" si="1"/>
        <v>4909.6000000000004</v>
      </c>
      <c r="E42" s="56">
        <f t="shared" si="2"/>
        <v>4909.6000000000004</v>
      </c>
      <c r="F42" s="57">
        <f t="shared" si="3"/>
        <v>0</v>
      </c>
      <c r="G42" s="71"/>
      <c r="H42" s="59"/>
      <c r="I42" s="62">
        <f t="shared" si="4"/>
        <v>0</v>
      </c>
      <c r="J42" s="81"/>
      <c r="K42" s="81"/>
      <c r="L42" s="62">
        <f t="shared" si="5"/>
        <v>0</v>
      </c>
      <c r="M42" s="82">
        <v>134.6</v>
      </c>
      <c r="N42" s="82">
        <v>134.6</v>
      </c>
      <c r="O42" s="62">
        <f t="shared" si="6"/>
        <v>0</v>
      </c>
      <c r="P42" s="82">
        <v>4775</v>
      </c>
      <c r="Q42" s="82">
        <v>4775</v>
      </c>
      <c r="R42" s="62">
        <f t="shared" si="7"/>
        <v>0</v>
      </c>
      <c r="S42" s="81"/>
      <c r="T42" s="81"/>
      <c r="U42" s="64">
        <f t="shared" si="8"/>
        <v>0</v>
      </c>
      <c r="V42" s="55">
        <f t="shared" si="9"/>
        <v>5949.9</v>
      </c>
      <c r="W42" s="56">
        <f t="shared" si="10"/>
        <v>4746.4000000000005</v>
      </c>
      <c r="X42" s="57">
        <f t="shared" si="11"/>
        <v>1203.4999999999991</v>
      </c>
      <c r="Y42" s="82">
        <v>4233.6000000000004</v>
      </c>
      <c r="Z42" s="82">
        <v>4233.6000000000004</v>
      </c>
      <c r="AA42" s="56">
        <f t="shared" si="12"/>
        <v>0</v>
      </c>
      <c r="AB42" s="84">
        <v>1716.2999999999993</v>
      </c>
      <c r="AC42" s="59">
        <v>512.79999999999995</v>
      </c>
      <c r="AD42" s="56">
        <f t="shared" si="13"/>
        <v>1203.4999999999993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27">
      <c r="A43" s="33">
        <v>23</v>
      </c>
      <c r="B43" s="87" t="s">
        <v>61</v>
      </c>
      <c r="C43" s="88">
        <v>663.3</v>
      </c>
      <c r="D43" s="55">
        <f t="shared" si="1"/>
        <v>6311.4</v>
      </c>
      <c r="E43" s="56">
        <f t="shared" si="2"/>
        <v>6311.4</v>
      </c>
      <c r="F43" s="57">
        <f t="shared" si="3"/>
        <v>0</v>
      </c>
      <c r="G43" s="71"/>
      <c r="H43" s="59"/>
      <c r="I43" s="62">
        <f t="shared" si="4"/>
        <v>0</v>
      </c>
      <c r="J43" s="81"/>
      <c r="K43" s="81"/>
      <c r="L43" s="62">
        <f t="shared" si="5"/>
        <v>0</v>
      </c>
      <c r="M43" s="82">
        <v>116.4</v>
      </c>
      <c r="N43" s="82">
        <v>116.4</v>
      </c>
      <c r="O43" s="62">
        <f t="shared" si="6"/>
        <v>0</v>
      </c>
      <c r="P43" s="82">
        <v>6195</v>
      </c>
      <c r="Q43" s="82">
        <v>6195</v>
      </c>
      <c r="R43" s="62">
        <f t="shared" si="7"/>
        <v>0</v>
      </c>
      <c r="S43" s="81"/>
      <c r="T43" s="81"/>
      <c r="U43" s="64">
        <f t="shared" si="8"/>
        <v>0</v>
      </c>
      <c r="V43" s="55">
        <f t="shared" si="9"/>
        <v>6974.7</v>
      </c>
      <c r="W43" s="56">
        <f t="shared" si="10"/>
        <v>4910.6000000000004</v>
      </c>
      <c r="X43" s="57">
        <f t="shared" si="11"/>
        <v>2064.0999999999995</v>
      </c>
      <c r="Y43" s="82">
        <v>4820.5</v>
      </c>
      <c r="Z43" s="82">
        <v>4820.5</v>
      </c>
      <c r="AA43" s="56">
        <f t="shared" si="12"/>
        <v>0</v>
      </c>
      <c r="AB43" s="84">
        <v>2154.1999999999998</v>
      </c>
      <c r="AC43" s="59">
        <v>90.1</v>
      </c>
      <c r="AD43" s="56">
        <f t="shared" si="13"/>
        <v>2064.1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27">
      <c r="A44" s="33">
        <v>24</v>
      </c>
      <c r="B44" s="87" t="s">
        <v>62</v>
      </c>
      <c r="C44" s="88">
        <v>487.9</v>
      </c>
      <c r="D44" s="55">
        <f t="shared" si="1"/>
        <v>6753.2</v>
      </c>
      <c r="E44" s="56">
        <f t="shared" si="2"/>
        <v>6753.2</v>
      </c>
      <c r="F44" s="57">
        <f t="shared" si="3"/>
        <v>0</v>
      </c>
      <c r="G44" s="71"/>
      <c r="H44" s="59"/>
      <c r="I44" s="62">
        <f t="shared" si="4"/>
        <v>0</v>
      </c>
      <c r="J44" s="81"/>
      <c r="K44" s="81"/>
      <c r="L44" s="62">
        <f t="shared" si="5"/>
        <v>0</v>
      </c>
      <c r="M44" s="82"/>
      <c r="N44" s="82"/>
      <c r="O44" s="62">
        <f t="shared" si="6"/>
        <v>0</v>
      </c>
      <c r="P44" s="82">
        <v>6753.2</v>
      </c>
      <c r="Q44" s="82">
        <v>6753.2</v>
      </c>
      <c r="R44" s="62">
        <f t="shared" si="7"/>
        <v>0</v>
      </c>
      <c r="S44" s="81"/>
      <c r="T44" s="81"/>
      <c r="U44" s="64">
        <f t="shared" si="8"/>
        <v>0</v>
      </c>
      <c r="V44" s="55">
        <f t="shared" si="9"/>
        <v>7241.0999999999995</v>
      </c>
      <c r="W44" s="56">
        <f t="shared" si="10"/>
        <v>6433.4</v>
      </c>
      <c r="X44" s="57">
        <f t="shared" si="11"/>
        <v>807.69999999999982</v>
      </c>
      <c r="Y44" s="82">
        <v>6257</v>
      </c>
      <c r="Z44" s="82">
        <v>6257</v>
      </c>
      <c r="AA44" s="56">
        <f t="shared" si="12"/>
        <v>0</v>
      </c>
      <c r="AB44" s="86">
        <v>981.09999999999945</v>
      </c>
      <c r="AC44" s="59">
        <v>173.4</v>
      </c>
      <c r="AD44" s="56">
        <f t="shared" si="13"/>
        <v>807.69999999999948</v>
      </c>
      <c r="AE44" s="59"/>
      <c r="AF44" s="59"/>
      <c r="AG44" s="56">
        <f t="shared" si="14"/>
        <v>0</v>
      </c>
      <c r="AH44" s="59">
        <v>3</v>
      </c>
      <c r="AI44" s="59">
        <v>3</v>
      </c>
      <c r="AJ44" s="57">
        <f t="shared" si="15"/>
        <v>0</v>
      </c>
    </row>
    <row r="45" spans="1:36" ht="27">
      <c r="A45" s="33">
        <v>25</v>
      </c>
      <c r="B45" s="87" t="s">
        <v>63</v>
      </c>
      <c r="C45" s="88">
        <v>795.8</v>
      </c>
      <c r="D45" s="55">
        <f t="shared" si="1"/>
        <v>8238.8000000000011</v>
      </c>
      <c r="E45" s="56">
        <f t="shared" si="2"/>
        <v>8238.8000000000011</v>
      </c>
      <c r="F45" s="57">
        <f t="shared" si="3"/>
        <v>0</v>
      </c>
      <c r="G45" s="71"/>
      <c r="H45" s="59"/>
      <c r="I45" s="62">
        <f t="shared" si="4"/>
        <v>0</v>
      </c>
      <c r="J45" s="81"/>
      <c r="K45" s="81"/>
      <c r="L45" s="62">
        <f t="shared" si="5"/>
        <v>0</v>
      </c>
      <c r="M45" s="82">
        <v>187.2</v>
      </c>
      <c r="N45" s="82">
        <v>187.2</v>
      </c>
      <c r="O45" s="62">
        <f t="shared" si="6"/>
        <v>0</v>
      </c>
      <c r="P45" s="82">
        <v>8051.6</v>
      </c>
      <c r="Q45" s="82">
        <v>8051.6</v>
      </c>
      <c r="R45" s="62">
        <f t="shared" si="7"/>
        <v>0</v>
      </c>
      <c r="S45" s="81"/>
      <c r="T45" s="81"/>
      <c r="U45" s="64">
        <f t="shared" si="8"/>
        <v>0</v>
      </c>
      <c r="V45" s="55">
        <f t="shared" si="9"/>
        <v>9034.6</v>
      </c>
      <c r="W45" s="56">
        <f t="shared" si="10"/>
        <v>7387.4000000000005</v>
      </c>
      <c r="X45" s="57">
        <f t="shared" si="11"/>
        <v>1647.1999999999998</v>
      </c>
      <c r="Y45" s="82">
        <v>6625.3</v>
      </c>
      <c r="Z45" s="82">
        <v>6625.3</v>
      </c>
      <c r="AA45" s="56">
        <f t="shared" si="12"/>
        <v>0</v>
      </c>
      <c r="AB45" s="84">
        <v>2295.8000000000002</v>
      </c>
      <c r="AC45" s="59">
        <v>648.6</v>
      </c>
      <c r="AD45" s="56">
        <f t="shared" si="13"/>
        <v>1647.2000000000003</v>
      </c>
      <c r="AE45" s="59"/>
      <c r="AF45" s="59"/>
      <c r="AG45" s="56">
        <f t="shared" si="14"/>
        <v>0</v>
      </c>
      <c r="AH45" s="59">
        <v>113.5</v>
      </c>
      <c r="AI45" s="59">
        <v>113.5</v>
      </c>
      <c r="AJ45" s="57">
        <f t="shared" si="15"/>
        <v>0</v>
      </c>
    </row>
    <row r="46" spans="1:36" ht="27">
      <c r="A46" s="33">
        <v>26</v>
      </c>
      <c r="B46" s="87" t="s">
        <v>64</v>
      </c>
      <c r="C46" s="88">
        <v>2202.3999999999978</v>
      </c>
      <c r="D46" s="55">
        <f t="shared" si="1"/>
        <v>3247.2000000000003</v>
      </c>
      <c r="E46" s="56">
        <f t="shared" si="2"/>
        <v>3247.2000000000003</v>
      </c>
      <c r="F46" s="57">
        <f t="shared" si="3"/>
        <v>0</v>
      </c>
      <c r="G46" s="71"/>
      <c r="H46" s="59"/>
      <c r="I46" s="62">
        <f t="shared" si="4"/>
        <v>0</v>
      </c>
      <c r="J46" s="81"/>
      <c r="K46" s="81"/>
      <c r="L46" s="62">
        <f t="shared" si="5"/>
        <v>0</v>
      </c>
      <c r="M46" s="82">
        <v>14.4</v>
      </c>
      <c r="N46" s="82">
        <v>14.4</v>
      </c>
      <c r="O46" s="62">
        <f t="shared" si="6"/>
        <v>0</v>
      </c>
      <c r="P46" s="82">
        <v>3232.8</v>
      </c>
      <c r="Q46" s="82">
        <v>3232.8</v>
      </c>
      <c r="R46" s="62">
        <f t="shared" si="7"/>
        <v>0</v>
      </c>
      <c r="S46" s="81"/>
      <c r="T46" s="81"/>
      <c r="U46" s="64">
        <f t="shared" si="8"/>
        <v>0</v>
      </c>
      <c r="V46" s="55">
        <f t="shared" si="9"/>
        <v>5449.5999999999985</v>
      </c>
      <c r="W46" s="56">
        <f t="shared" si="10"/>
        <v>3090</v>
      </c>
      <c r="X46" s="57">
        <f t="shared" si="11"/>
        <v>2359.5999999999985</v>
      </c>
      <c r="Y46" s="82">
        <v>2876.9</v>
      </c>
      <c r="Z46" s="82">
        <v>2876.9</v>
      </c>
      <c r="AA46" s="56">
        <f t="shared" si="12"/>
        <v>0</v>
      </c>
      <c r="AB46" s="84">
        <v>2572.6999999999985</v>
      </c>
      <c r="AC46" s="59">
        <v>213.1</v>
      </c>
      <c r="AD46" s="56">
        <f t="shared" si="13"/>
        <v>2359.5999999999985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>
      <c r="A47" s="33">
        <v>27</v>
      </c>
      <c r="B47" s="87" t="s">
        <v>65</v>
      </c>
      <c r="C47" s="88">
        <v>1452.7000000000007</v>
      </c>
      <c r="D47" s="55">
        <f t="shared" si="1"/>
        <v>5062.8999999999996</v>
      </c>
      <c r="E47" s="56">
        <f t="shared" si="2"/>
        <v>5062.8999999999996</v>
      </c>
      <c r="F47" s="57">
        <f t="shared" si="3"/>
        <v>0</v>
      </c>
      <c r="G47" s="71"/>
      <c r="H47" s="59"/>
      <c r="I47" s="62">
        <f t="shared" si="4"/>
        <v>0</v>
      </c>
      <c r="J47" s="81"/>
      <c r="K47" s="81"/>
      <c r="L47" s="62">
        <f t="shared" si="5"/>
        <v>0</v>
      </c>
      <c r="M47" s="82">
        <v>0</v>
      </c>
      <c r="N47" s="82">
        <v>0</v>
      </c>
      <c r="O47" s="62">
        <f t="shared" si="6"/>
        <v>0</v>
      </c>
      <c r="P47" s="82">
        <v>5062.8999999999996</v>
      </c>
      <c r="Q47" s="82">
        <v>5062.8999999999996</v>
      </c>
      <c r="R47" s="62">
        <f t="shared" si="7"/>
        <v>0</v>
      </c>
      <c r="S47" s="81"/>
      <c r="T47" s="81"/>
      <c r="U47" s="64">
        <f t="shared" si="8"/>
        <v>0</v>
      </c>
      <c r="V47" s="55">
        <f t="shared" si="9"/>
        <v>6515.6</v>
      </c>
      <c r="W47" s="56">
        <f t="shared" si="10"/>
        <v>4667.6000000000004</v>
      </c>
      <c r="X47" s="57">
        <f t="shared" si="11"/>
        <v>1848</v>
      </c>
      <c r="Y47" s="82">
        <v>4472.8</v>
      </c>
      <c r="Z47" s="82">
        <v>4472.8</v>
      </c>
      <c r="AA47" s="56">
        <f t="shared" si="12"/>
        <v>0</v>
      </c>
      <c r="AB47" s="84">
        <v>2042.8000000000002</v>
      </c>
      <c r="AC47" s="59">
        <v>194.8</v>
      </c>
      <c r="AD47" s="56">
        <f t="shared" si="13"/>
        <v>1848.0000000000002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27">
      <c r="A48" s="33">
        <v>28</v>
      </c>
      <c r="B48" s="87" t="s">
        <v>66</v>
      </c>
      <c r="C48" s="88">
        <v>216.1</v>
      </c>
      <c r="D48" s="55">
        <f t="shared" si="1"/>
        <v>5251.2</v>
      </c>
      <c r="E48" s="56">
        <f t="shared" si="2"/>
        <v>5251.2</v>
      </c>
      <c r="F48" s="57">
        <f t="shared" si="3"/>
        <v>0</v>
      </c>
      <c r="G48" s="71"/>
      <c r="H48" s="59"/>
      <c r="I48" s="62">
        <f t="shared" si="4"/>
        <v>0</v>
      </c>
      <c r="J48" s="81"/>
      <c r="K48" s="81"/>
      <c r="L48" s="62">
        <f t="shared" si="5"/>
        <v>0</v>
      </c>
      <c r="M48" s="82"/>
      <c r="N48" s="82"/>
      <c r="O48" s="62">
        <f t="shared" si="6"/>
        <v>0</v>
      </c>
      <c r="P48" s="82">
        <v>5251.2</v>
      </c>
      <c r="Q48" s="82">
        <v>5251.2</v>
      </c>
      <c r="R48" s="62">
        <f t="shared" si="7"/>
        <v>0</v>
      </c>
      <c r="S48" s="81"/>
      <c r="T48" s="81"/>
      <c r="U48" s="64">
        <f t="shared" si="8"/>
        <v>0</v>
      </c>
      <c r="V48" s="55">
        <f t="shared" si="9"/>
        <v>5467.3</v>
      </c>
      <c r="W48" s="56">
        <f t="shared" si="10"/>
        <v>3793.7999999999997</v>
      </c>
      <c r="X48" s="57">
        <f t="shared" si="11"/>
        <v>1673.5000000000005</v>
      </c>
      <c r="Y48" s="82">
        <v>3764.6</v>
      </c>
      <c r="Z48" s="82">
        <v>3764.6</v>
      </c>
      <c r="AA48" s="56">
        <f t="shared" si="12"/>
        <v>0</v>
      </c>
      <c r="AB48" s="84">
        <v>1696.7000000000003</v>
      </c>
      <c r="AC48" s="59">
        <v>23.2</v>
      </c>
      <c r="AD48" s="56">
        <f t="shared" si="13"/>
        <v>1673.5000000000002</v>
      </c>
      <c r="AE48" s="59"/>
      <c r="AF48" s="59"/>
      <c r="AG48" s="56">
        <f t="shared" si="14"/>
        <v>0</v>
      </c>
      <c r="AH48" s="59">
        <v>6</v>
      </c>
      <c r="AI48" s="59">
        <v>6</v>
      </c>
      <c r="AJ48" s="57">
        <f t="shared" si="15"/>
        <v>0</v>
      </c>
    </row>
    <row r="49" spans="1:36" ht="27">
      <c r="A49" s="33">
        <v>29</v>
      </c>
      <c r="B49" s="87" t="s">
        <v>67</v>
      </c>
      <c r="C49" s="88">
        <v>1750.1999999999971</v>
      </c>
      <c r="D49" s="55">
        <f t="shared" si="1"/>
        <v>4096.8</v>
      </c>
      <c r="E49" s="56">
        <f t="shared" si="2"/>
        <v>4096.8</v>
      </c>
      <c r="F49" s="57">
        <f t="shared" si="3"/>
        <v>0</v>
      </c>
      <c r="G49" s="71"/>
      <c r="H49" s="59"/>
      <c r="I49" s="62">
        <f t="shared" si="4"/>
        <v>0</v>
      </c>
      <c r="J49" s="81">
        <v>0</v>
      </c>
      <c r="K49" s="81">
        <v>0</v>
      </c>
      <c r="L49" s="62">
        <f t="shared" si="5"/>
        <v>0</v>
      </c>
      <c r="M49" s="82">
        <v>48.8</v>
      </c>
      <c r="N49" s="82">
        <v>48.8</v>
      </c>
      <c r="O49" s="62">
        <f t="shared" si="6"/>
        <v>0</v>
      </c>
      <c r="P49" s="82">
        <v>4048</v>
      </c>
      <c r="Q49" s="82">
        <v>4048</v>
      </c>
      <c r="R49" s="62">
        <f t="shared" si="7"/>
        <v>0</v>
      </c>
      <c r="S49" s="81"/>
      <c r="T49" s="81"/>
      <c r="U49" s="64">
        <f t="shared" si="8"/>
        <v>0</v>
      </c>
      <c r="V49" s="55">
        <f t="shared" si="9"/>
        <v>5846.9999999999973</v>
      </c>
      <c r="W49" s="56">
        <f t="shared" si="10"/>
        <v>3749.2000000000003</v>
      </c>
      <c r="X49" s="57">
        <f t="shared" si="11"/>
        <v>2097.799999999997</v>
      </c>
      <c r="Y49" s="82">
        <v>3702.9</v>
      </c>
      <c r="Z49" s="82">
        <v>3702.9</v>
      </c>
      <c r="AA49" s="56">
        <f t="shared" si="12"/>
        <v>0</v>
      </c>
      <c r="AB49" s="84">
        <v>2144.0999999999972</v>
      </c>
      <c r="AC49" s="59">
        <v>46.3</v>
      </c>
      <c r="AD49" s="56">
        <f t="shared" si="13"/>
        <v>2097.799999999997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>
      <c r="A50" s="33">
        <v>30</v>
      </c>
      <c r="B50" s="87" t="s">
        <v>68</v>
      </c>
      <c r="C50" s="88">
        <v>340</v>
      </c>
      <c r="D50" s="55">
        <f t="shared" si="1"/>
        <v>6004.6</v>
      </c>
      <c r="E50" s="56">
        <f t="shared" si="2"/>
        <v>6004.6</v>
      </c>
      <c r="F50" s="57">
        <f t="shared" si="3"/>
        <v>0</v>
      </c>
      <c r="G50" s="71"/>
      <c r="H50" s="59"/>
      <c r="I50" s="62">
        <f t="shared" si="4"/>
        <v>0</v>
      </c>
      <c r="J50" s="81">
        <v>0</v>
      </c>
      <c r="K50" s="81">
        <v>0</v>
      </c>
      <c r="L50" s="62">
        <f t="shared" si="5"/>
        <v>0</v>
      </c>
      <c r="M50" s="82"/>
      <c r="N50" s="82"/>
      <c r="O50" s="62">
        <f t="shared" si="6"/>
        <v>0</v>
      </c>
      <c r="P50" s="82">
        <v>6004.6</v>
      </c>
      <c r="Q50" s="82">
        <v>6004.6</v>
      </c>
      <c r="R50" s="62">
        <f t="shared" si="7"/>
        <v>0</v>
      </c>
      <c r="S50" s="81"/>
      <c r="T50" s="81"/>
      <c r="U50" s="64">
        <f t="shared" si="8"/>
        <v>0</v>
      </c>
      <c r="V50" s="55">
        <f t="shared" si="9"/>
        <v>6344.6</v>
      </c>
      <c r="W50" s="56">
        <f t="shared" si="10"/>
        <v>6336.7</v>
      </c>
      <c r="X50" s="57">
        <f t="shared" si="11"/>
        <v>7.9000000000005457</v>
      </c>
      <c r="Y50" s="82">
        <v>6182.5</v>
      </c>
      <c r="Z50" s="82">
        <v>6182.5</v>
      </c>
      <c r="AA50" s="56">
        <f t="shared" si="12"/>
        <v>0</v>
      </c>
      <c r="AB50" s="86">
        <v>159.10000000000036</v>
      </c>
      <c r="AC50" s="59">
        <v>151.19999999999999</v>
      </c>
      <c r="AD50" s="56">
        <f t="shared" si="13"/>
        <v>7.9000000000003752</v>
      </c>
      <c r="AE50" s="59"/>
      <c r="AF50" s="59"/>
      <c r="AG50" s="56">
        <f t="shared" si="14"/>
        <v>0</v>
      </c>
      <c r="AH50" s="59">
        <v>3</v>
      </c>
      <c r="AI50" s="59">
        <v>3</v>
      </c>
      <c r="AJ50" s="57">
        <f t="shared" si="15"/>
        <v>0</v>
      </c>
    </row>
    <row r="51" spans="1:36" ht="27">
      <c r="A51" s="33">
        <v>31</v>
      </c>
      <c r="B51" s="87" t="s">
        <v>69</v>
      </c>
      <c r="C51" s="88">
        <v>3281.5</v>
      </c>
      <c r="D51" s="55">
        <f t="shared" si="1"/>
        <v>4037.9</v>
      </c>
      <c r="E51" s="56">
        <f t="shared" si="2"/>
        <v>4037.9</v>
      </c>
      <c r="F51" s="57">
        <f t="shared" si="3"/>
        <v>0</v>
      </c>
      <c r="G51" s="71"/>
      <c r="H51" s="59"/>
      <c r="I51" s="62">
        <f t="shared" si="4"/>
        <v>0</v>
      </c>
      <c r="J51" s="81"/>
      <c r="K51" s="81"/>
      <c r="L51" s="62">
        <f t="shared" si="5"/>
        <v>0</v>
      </c>
      <c r="M51" s="82">
        <v>92.5</v>
      </c>
      <c r="N51" s="82">
        <v>92.5</v>
      </c>
      <c r="O51" s="62">
        <f t="shared" si="6"/>
        <v>0</v>
      </c>
      <c r="P51" s="82">
        <v>3945.4</v>
      </c>
      <c r="Q51" s="82">
        <v>3945.4</v>
      </c>
      <c r="R51" s="62">
        <f t="shared" si="7"/>
        <v>0</v>
      </c>
      <c r="S51" s="81"/>
      <c r="T51" s="81"/>
      <c r="U51" s="64">
        <f t="shared" si="8"/>
        <v>0</v>
      </c>
      <c r="V51" s="55">
        <f t="shared" si="9"/>
        <v>7319.4</v>
      </c>
      <c r="W51" s="56">
        <f t="shared" si="10"/>
        <v>4987.6000000000004</v>
      </c>
      <c r="X51" s="57">
        <f t="shared" si="11"/>
        <v>2331.7999999999993</v>
      </c>
      <c r="Y51" s="82">
        <v>4882.3</v>
      </c>
      <c r="Z51" s="82">
        <v>4882.3</v>
      </c>
      <c r="AA51" s="56">
        <f t="shared" si="12"/>
        <v>0</v>
      </c>
      <c r="AB51" s="84">
        <v>2364.9999999999995</v>
      </c>
      <c r="AC51" s="59">
        <v>33.200000000000003</v>
      </c>
      <c r="AD51" s="56">
        <f t="shared" si="13"/>
        <v>2331.7999999999997</v>
      </c>
      <c r="AE51" s="59"/>
      <c r="AF51" s="59"/>
      <c r="AG51" s="56">
        <f t="shared" si="14"/>
        <v>0</v>
      </c>
      <c r="AH51" s="59">
        <v>72.099999999999994</v>
      </c>
      <c r="AI51" s="59">
        <v>72.099999999999994</v>
      </c>
      <c r="AJ51" s="57">
        <f t="shared" si="15"/>
        <v>0</v>
      </c>
    </row>
    <row r="52" spans="1:36" ht="27">
      <c r="A52" s="33">
        <v>32</v>
      </c>
      <c r="B52" s="87" t="s">
        <v>70</v>
      </c>
      <c r="C52" s="88">
        <v>1461.8000000000011</v>
      </c>
      <c r="D52" s="55">
        <f t="shared" si="1"/>
        <v>3130.2</v>
      </c>
      <c r="E52" s="56">
        <f t="shared" si="2"/>
        <v>3130.2</v>
      </c>
      <c r="F52" s="57">
        <f t="shared" si="3"/>
        <v>0</v>
      </c>
      <c r="G52" s="71"/>
      <c r="H52" s="59"/>
      <c r="I52" s="62">
        <f t="shared" si="4"/>
        <v>0</v>
      </c>
      <c r="J52" s="81"/>
      <c r="K52" s="81"/>
      <c r="L52" s="62">
        <f t="shared" si="5"/>
        <v>0</v>
      </c>
      <c r="M52" s="82">
        <v>6.2</v>
      </c>
      <c r="N52" s="82">
        <v>6.2</v>
      </c>
      <c r="O52" s="62">
        <f t="shared" si="6"/>
        <v>0</v>
      </c>
      <c r="P52" s="82">
        <v>3124</v>
      </c>
      <c r="Q52" s="82">
        <v>3124</v>
      </c>
      <c r="R52" s="62">
        <f t="shared" si="7"/>
        <v>0</v>
      </c>
      <c r="S52" s="81"/>
      <c r="T52" s="81"/>
      <c r="U52" s="64">
        <f t="shared" si="8"/>
        <v>0</v>
      </c>
      <c r="V52" s="55">
        <f t="shared" si="9"/>
        <v>4592.0000000000009</v>
      </c>
      <c r="W52" s="56">
        <f t="shared" si="10"/>
        <v>2485.9</v>
      </c>
      <c r="X52" s="57">
        <f t="shared" si="11"/>
        <v>2106.1000000000008</v>
      </c>
      <c r="Y52" s="82">
        <v>2477.9</v>
      </c>
      <c r="Z52" s="82">
        <v>2477.9</v>
      </c>
      <c r="AA52" s="56">
        <f t="shared" si="12"/>
        <v>0</v>
      </c>
      <c r="AB52" s="84">
        <v>2111.1000000000008</v>
      </c>
      <c r="AC52" s="59">
        <v>5</v>
      </c>
      <c r="AD52" s="56">
        <f t="shared" si="13"/>
        <v>2106.1000000000008</v>
      </c>
      <c r="AE52" s="59"/>
      <c r="AF52" s="59"/>
      <c r="AG52" s="56">
        <f t="shared" si="14"/>
        <v>0</v>
      </c>
      <c r="AH52" s="59">
        <v>3</v>
      </c>
      <c r="AI52" s="59">
        <v>3</v>
      </c>
      <c r="AJ52" s="57">
        <f t="shared" si="15"/>
        <v>0</v>
      </c>
    </row>
    <row r="53" spans="1:36">
      <c r="A53" s="33">
        <v>33</v>
      </c>
      <c r="B53" s="81" t="s">
        <v>71</v>
      </c>
      <c r="C53" s="88">
        <v>2628.1</v>
      </c>
      <c r="D53" s="55">
        <f t="shared" si="1"/>
        <v>7108.7</v>
      </c>
      <c r="E53" s="56">
        <f t="shared" si="2"/>
        <v>7108.7</v>
      </c>
      <c r="F53" s="57">
        <f t="shared" si="3"/>
        <v>0</v>
      </c>
      <c r="G53" s="71"/>
      <c r="H53" s="59"/>
      <c r="I53" s="62">
        <f t="shared" si="4"/>
        <v>0</v>
      </c>
      <c r="J53" s="81">
        <v>1383.4</v>
      </c>
      <c r="K53" s="81">
        <v>1383.4</v>
      </c>
      <c r="L53" s="62">
        <f t="shared" si="5"/>
        <v>0</v>
      </c>
      <c r="M53" s="82">
        <v>40.9</v>
      </c>
      <c r="N53" s="82">
        <v>40.9</v>
      </c>
      <c r="O53" s="62">
        <f t="shared" si="6"/>
        <v>0</v>
      </c>
      <c r="P53" s="82">
        <v>5684.4</v>
      </c>
      <c r="Q53" s="82">
        <v>5684.4</v>
      </c>
      <c r="R53" s="62">
        <f t="shared" si="7"/>
        <v>0</v>
      </c>
      <c r="S53" s="81"/>
      <c r="T53" s="81"/>
      <c r="U53" s="64">
        <f t="shared" si="8"/>
        <v>0</v>
      </c>
      <c r="V53" s="55">
        <f t="shared" si="9"/>
        <v>9736.7999999999993</v>
      </c>
      <c r="W53" s="56">
        <f t="shared" si="10"/>
        <v>7010.7</v>
      </c>
      <c r="X53" s="57">
        <f t="shared" si="11"/>
        <v>2726.0999999999995</v>
      </c>
      <c r="Y53" s="82">
        <v>6231.7</v>
      </c>
      <c r="Z53" s="82">
        <v>6231.7</v>
      </c>
      <c r="AA53" s="56">
        <f t="shared" si="12"/>
        <v>0</v>
      </c>
      <c r="AB53" s="84">
        <v>3463.2999999999993</v>
      </c>
      <c r="AC53" s="59">
        <v>737.2</v>
      </c>
      <c r="AD53" s="56">
        <f t="shared" si="13"/>
        <v>2726.0999999999995</v>
      </c>
      <c r="AE53" s="59"/>
      <c r="AF53" s="59"/>
      <c r="AG53" s="56">
        <f t="shared" si="14"/>
        <v>0</v>
      </c>
      <c r="AH53" s="59">
        <v>41.8</v>
      </c>
      <c r="AI53" s="59">
        <v>41.8</v>
      </c>
      <c r="AJ53" s="57">
        <f t="shared" si="15"/>
        <v>0</v>
      </c>
    </row>
    <row r="54" spans="1:36">
      <c r="A54" s="33">
        <v>34</v>
      </c>
      <c r="B54" s="87" t="s">
        <v>72</v>
      </c>
      <c r="C54" s="88">
        <v>0</v>
      </c>
      <c r="D54" s="55">
        <f t="shared" si="1"/>
        <v>2667.9</v>
      </c>
      <c r="E54" s="56">
        <f t="shared" si="2"/>
        <v>2667.9</v>
      </c>
      <c r="F54" s="57">
        <f t="shared" si="3"/>
        <v>0</v>
      </c>
      <c r="G54" s="71"/>
      <c r="H54" s="59"/>
      <c r="I54" s="62">
        <f t="shared" si="4"/>
        <v>0</v>
      </c>
      <c r="J54" s="81"/>
      <c r="K54" s="81"/>
      <c r="L54" s="62">
        <f t="shared" si="5"/>
        <v>0</v>
      </c>
      <c r="M54" s="82">
        <v>45.9</v>
      </c>
      <c r="N54" s="82">
        <v>45.9</v>
      </c>
      <c r="O54" s="62">
        <f t="shared" si="6"/>
        <v>0</v>
      </c>
      <c r="P54" s="82">
        <v>2622</v>
      </c>
      <c r="Q54" s="82">
        <v>2622</v>
      </c>
      <c r="R54" s="62">
        <f t="shared" si="7"/>
        <v>0</v>
      </c>
      <c r="S54" s="81"/>
      <c r="T54" s="81"/>
      <c r="U54" s="64">
        <f t="shared" si="8"/>
        <v>0</v>
      </c>
      <c r="V54" s="55">
        <f t="shared" si="9"/>
        <v>2667.9</v>
      </c>
      <c r="W54" s="56">
        <f t="shared" si="10"/>
        <v>2418.4</v>
      </c>
      <c r="X54" s="57">
        <f t="shared" si="11"/>
        <v>249.5</v>
      </c>
      <c r="Y54" s="82">
        <v>2280.4</v>
      </c>
      <c r="Z54" s="82">
        <v>2280.4</v>
      </c>
      <c r="AA54" s="56">
        <f t="shared" si="12"/>
        <v>0</v>
      </c>
      <c r="AB54" s="84">
        <v>387.5</v>
      </c>
      <c r="AC54" s="59">
        <v>138</v>
      </c>
      <c r="AD54" s="56">
        <f t="shared" si="13"/>
        <v>249.5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 ht="27">
      <c r="A55" s="33">
        <v>35</v>
      </c>
      <c r="B55" s="87" t="s">
        <v>73</v>
      </c>
      <c r="C55" s="88">
        <v>691.2</v>
      </c>
      <c r="D55" s="55">
        <f t="shared" si="1"/>
        <v>3051</v>
      </c>
      <c r="E55" s="56">
        <f t="shared" si="2"/>
        <v>3051</v>
      </c>
      <c r="F55" s="57">
        <f t="shared" si="3"/>
        <v>0</v>
      </c>
      <c r="G55" s="71"/>
      <c r="H55" s="59"/>
      <c r="I55" s="62">
        <f t="shared" si="4"/>
        <v>0</v>
      </c>
      <c r="J55" s="81"/>
      <c r="K55" s="81"/>
      <c r="L55" s="62">
        <f t="shared" si="5"/>
        <v>0</v>
      </c>
      <c r="M55" s="82"/>
      <c r="N55" s="82"/>
      <c r="O55" s="62">
        <f t="shared" si="6"/>
        <v>0</v>
      </c>
      <c r="P55" s="82">
        <v>3051</v>
      </c>
      <c r="Q55" s="82">
        <v>3051</v>
      </c>
      <c r="R55" s="62">
        <f t="shared" si="7"/>
        <v>0</v>
      </c>
      <c r="S55" s="81"/>
      <c r="T55" s="81"/>
      <c r="U55" s="64">
        <f t="shared" si="8"/>
        <v>0</v>
      </c>
      <c r="V55" s="55">
        <f t="shared" si="9"/>
        <v>3742.2</v>
      </c>
      <c r="W55" s="56">
        <f t="shared" si="10"/>
        <v>3058.4</v>
      </c>
      <c r="X55" s="57">
        <f t="shared" si="11"/>
        <v>683.79999999999973</v>
      </c>
      <c r="Y55" s="82">
        <v>2788.3</v>
      </c>
      <c r="Z55" s="82">
        <v>2788.3</v>
      </c>
      <c r="AA55" s="56">
        <f t="shared" si="12"/>
        <v>0</v>
      </c>
      <c r="AB55" s="84">
        <v>948.89999999999964</v>
      </c>
      <c r="AC55" s="59">
        <v>265.10000000000002</v>
      </c>
      <c r="AD55" s="56">
        <f t="shared" si="13"/>
        <v>683.79999999999961</v>
      </c>
      <c r="AE55" s="59"/>
      <c r="AF55" s="59"/>
      <c r="AG55" s="56">
        <f t="shared" si="14"/>
        <v>0</v>
      </c>
      <c r="AH55" s="59">
        <v>5</v>
      </c>
      <c r="AI55" s="59">
        <v>5</v>
      </c>
      <c r="AJ55" s="57">
        <f t="shared" si="15"/>
        <v>0</v>
      </c>
    </row>
    <row r="56" spans="1:36" ht="27">
      <c r="A56" s="33">
        <v>36</v>
      </c>
      <c r="B56" s="87" t="s">
        <v>74</v>
      </c>
      <c r="C56" s="88">
        <v>5622.7000000000007</v>
      </c>
      <c r="D56" s="55">
        <f t="shared" si="1"/>
        <v>3485.4</v>
      </c>
      <c r="E56" s="56">
        <f t="shared" si="2"/>
        <v>3485.4</v>
      </c>
      <c r="F56" s="57">
        <f t="shared" si="3"/>
        <v>0</v>
      </c>
      <c r="G56" s="71"/>
      <c r="H56" s="59"/>
      <c r="I56" s="62">
        <f t="shared" si="4"/>
        <v>0</v>
      </c>
      <c r="J56" s="81"/>
      <c r="K56" s="81"/>
      <c r="L56" s="62">
        <f t="shared" si="5"/>
        <v>0</v>
      </c>
      <c r="M56" s="82">
        <v>52.6</v>
      </c>
      <c r="N56" s="82">
        <v>52.6</v>
      </c>
      <c r="O56" s="62">
        <f t="shared" si="6"/>
        <v>0</v>
      </c>
      <c r="P56" s="82">
        <v>3432.8</v>
      </c>
      <c r="Q56" s="82">
        <v>3432.8</v>
      </c>
      <c r="R56" s="62">
        <f t="shared" si="7"/>
        <v>0</v>
      </c>
      <c r="S56" s="81"/>
      <c r="T56" s="81"/>
      <c r="U56" s="64">
        <f t="shared" si="8"/>
        <v>0</v>
      </c>
      <c r="V56" s="55">
        <f t="shared" si="9"/>
        <v>9108.1</v>
      </c>
      <c r="W56" s="56">
        <f t="shared" si="10"/>
        <v>2821.2999999999997</v>
      </c>
      <c r="X56" s="57">
        <f t="shared" si="11"/>
        <v>6286.8000000000011</v>
      </c>
      <c r="Y56" s="82">
        <v>2652.1</v>
      </c>
      <c r="Z56" s="82">
        <v>2652.1</v>
      </c>
      <c r="AA56" s="56">
        <f t="shared" si="12"/>
        <v>0</v>
      </c>
      <c r="AB56" s="84">
        <v>6456</v>
      </c>
      <c r="AC56" s="59">
        <v>169.2</v>
      </c>
      <c r="AD56" s="56">
        <f t="shared" si="13"/>
        <v>6286.8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>
      <c r="A57" s="33">
        <v>37</v>
      </c>
      <c r="B57" s="87" t="s">
        <v>75</v>
      </c>
      <c r="C57" s="88">
        <v>5977.4000000000033</v>
      </c>
      <c r="D57" s="55">
        <f t="shared" si="1"/>
        <v>2512.4</v>
      </c>
      <c r="E57" s="56">
        <f t="shared" si="2"/>
        <v>2512.4</v>
      </c>
      <c r="F57" s="57">
        <f t="shared" si="3"/>
        <v>0</v>
      </c>
      <c r="G57" s="71"/>
      <c r="H57" s="59"/>
      <c r="I57" s="62">
        <f t="shared" si="4"/>
        <v>0</v>
      </c>
      <c r="J57" s="81"/>
      <c r="K57" s="81"/>
      <c r="L57" s="62">
        <f t="shared" si="5"/>
        <v>0</v>
      </c>
      <c r="M57" s="82"/>
      <c r="N57" s="82"/>
      <c r="O57" s="62">
        <f t="shared" si="6"/>
        <v>0</v>
      </c>
      <c r="P57" s="82">
        <v>2512.4</v>
      </c>
      <c r="Q57" s="82">
        <v>2512.4</v>
      </c>
      <c r="R57" s="62">
        <f t="shared" si="7"/>
        <v>0</v>
      </c>
      <c r="S57" s="81"/>
      <c r="T57" s="81"/>
      <c r="U57" s="64">
        <f t="shared" si="8"/>
        <v>0</v>
      </c>
      <c r="V57" s="55">
        <f t="shared" si="9"/>
        <v>8489.8000000000029</v>
      </c>
      <c r="W57" s="56">
        <f t="shared" si="10"/>
        <v>2691.3</v>
      </c>
      <c r="X57" s="57">
        <f t="shared" si="11"/>
        <v>5798.5000000000027</v>
      </c>
      <c r="Y57" s="82">
        <v>2683.3</v>
      </c>
      <c r="Z57" s="82">
        <v>2683.3</v>
      </c>
      <c r="AA57" s="56">
        <f t="shared" si="12"/>
        <v>0</v>
      </c>
      <c r="AB57" s="84">
        <v>5806.5000000000027</v>
      </c>
      <c r="AC57" s="59">
        <v>8</v>
      </c>
      <c r="AD57" s="56">
        <f t="shared" si="13"/>
        <v>5798.5000000000027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27">
      <c r="A58" s="33">
        <v>38</v>
      </c>
      <c r="B58" s="87" t="s">
        <v>76</v>
      </c>
      <c r="C58" s="88">
        <v>5403.5</v>
      </c>
      <c r="D58" s="55">
        <f t="shared" si="1"/>
        <v>15724</v>
      </c>
      <c r="E58" s="56">
        <f t="shared" si="2"/>
        <v>15724</v>
      </c>
      <c r="F58" s="57">
        <f t="shared" si="3"/>
        <v>0</v>
      </c>
      <c r="G58" s="71"/>
      <c r="H58" s="59"/>
      <c r="I58" s="62">
        <f t="shared" si="4"/>
        <v>0</v>
      </c>
      <c r="J58" s="81">
        <v>50</v>
      </c>
      <c r="K58" s="81">
        <v>50</v>
      </c>
      <c r="L58" s="62">
        <f t="shared" si="5"/>
        <v>0</v>
      </c>
      <c r="M58" s="82">
        <v>48.8</v>
      </c>
      <c r="N58" s="82">
        <v>48.8</v>
      </c>
      <c r="O58" s="62">
        <f t="shared" si="6"/>
        <v>0</v>
      </c>
      <c r="P58" s="82">
        <v>15625.2</v>
      </c>
      <c r="Q58" s="82">
        <v>15625.2</v>
      </c>
      <c r="R58" s="62">
        <f t="shared" si="7"/>
        <v>0</v>
      </c>
      <c r="S58" s="81"/>
      <c r="T58" s="81"/>
      <c r="U58" s="64">
        <f t="shared" si="8"/>
        <v>0</v>
      </c>
      <c r="V58" s="55">
        <f t="shared" si="9"/>
        <v>21127.5</v>
      </c>
      <c r="W58" s="56">
        <f t="shared" si="10"/>
        <v>15280.9</v>
      </c>
      <c r="X58" s="57">
        <f t="shared" si="11"/>
        <v>5846.6</v>
      </c>
      <c r="Y58" s="82">
        <v>11876</v>
      </c>
      <c r="Z58" s="82">
        <v>11876</v>
      </c>
      <c r="AA58" s="56">
        <f t="shared" si="12"/>
        <v>0</v>
      </c>
      <c r="AB58" s="84">
        <v>9248.5</v>
      </c>
      <c r="AC58" s="59">
        <v>3401.9</v>
      </c>
      <c r="AD58" s="56">
        <f t="shared" si="13"/>
        <v>5846.6</v>
      </c>
      <c r="AE58" s="59"/>
      <c r="AF58" s="59"/>
      <c r="AG58" s="56">
        <f t="shared" si="14"/>
        <v>0</v>
      </c>
      <c r="AH58" s="59">
        <v>3</v>
      </c>
      <c r="AI58" s="59">
        <v>3</v>
      </c>
      <c r="AJ58" s="57">
        <f t="shared" si="15"/>
        <v>0</v>
      </c>
    </row>
    <row r="59" spans="1:36" ht="27">
      <c r="A59" s="33">
        <v>39</v>
      </c>
      <c r="B59" s="87" t="s">
        <v>77</v>
      </c>
      <c r="C59" s="88">
        <v>14657.800000000003</v>
      </c>
      <c r="D59" s="55">
        <f t="shared" si="1"/>
        <v>20144.899999999998</v>
      </c>
      <c r="E59" s="56">
        <f t="shared" si="2"/>
        <v>20144.899999999998</v>
      </c>
      <c r="F59" s="57">
        <f t="shared" si="3"/>
        <v>0</v>
      </c>
      <c r="G59" s="71"/>
      <c r="H59" s="59"/>
      <c r="I59" s="62">
        <f t="shared" si="4"/>
        <v>0</v>
      </c>
      <c r="J59" s="81">
        <v>28.8</v>
      </c>
      <c r="K59" s="81">
        <v>28.8</v>
      </c>
      <c r="L59" s="62">
        <f t="shared" si="5"/>
        <v>0</v>
      </c>
      <c r="M59" s="83">
        <v>24.3</v>
      </c>
      <c r="N59" s="83">
        <v>24.3</v>
      </c>
      <c r="O59" s="62">
        <f t="shared" si="6"/>
        <v>0</v>
      </c>
      <c r="P59" s="82">
        <v>20091.8</v>
      </c>
      <c r="Q59" s="82">
        <v>20091.8</v>
      </c>
      <c r="R59" s="62">
        <f t="shared" si="7"/>
        <v>0</v>
      </c>
      <c r="S59" s="81"/>
      <c r="T59" s="81"/>
      <c r="U59" s="64">
        <f t="shared" si="8"/>
        <v>0</v>
      </c>
      <c r="V59" s="55">
        <f t="shared" si="9"/>
        <v>34802.699999999997</v>
      </c>
      <c r="W59" s="56">
        <f t="shared" si="10"/>
        <v>22825.199999999997</v>
      </c>
      <c r="X59" s="57">
        <f t="shared" si="11"/>
        <v>11977.5</v>
      </c>
      <c r="Y59" s="82">
        <v>17844.099999999999</v>
      </c>
      <c r="Z59" s="82">
        <v>17844.099999999999</v>
      </c>
      <c r="AA59" s="56">
        <f t="shared" si="12"/>
        <v>0</v>
      </c>
      <c r="AB59" s="84">
        <v>15720.599999999999</v>
      </c>
      <c r="AC59" s="59">
        <v>3743.1</v>
      </c>
      <c r="AD59" s="56">
        <f t="shared" si="13"/>
        <v>11977.499999999998</v>
      </c>
      <c r="AE59" s="59"/>
      <c r="AF59" s="59"/>
      <c r="AG59" s="56">
        <f t="shared" si="14"/>
        <v>0</v>
      </c>
      <c r="AH59" s="59">
        <v>1238</v>
      </c>
      <c r="AI59" s="59">
        <v>1238</v>
      </c>
      <c r="AJ59" s="57">
        <f t="shared" si="15"/>
        <v>0</v>
      </c>
    </row>
    <row r="60" spans="1:36" ht="27">
      <c r="A60" s="33">
        <v>40</v>
      </c>
      <c r="B60" s="87" t="s">
        <v>78</v>
      </c>
      <c r="C60" s="88">
        <v>7385.0999999999985</v>
      </c>
      <c r="D60" s="55">
        <f t="shared" si="1"/>
        <v>9944.2999999999993</v>
      </c>
      <c r="E60" s="56">
        <f t="shared" si="2"/>
        <v>9944.2999999999993</v>
      </c>
      <c r="F60" s="57">
        <f t="shared" si="3"/>
        <v>0</v>
      </c>
      <c r="G60" s="71"/>
      <c r="H60" s="59"/>
      <c r="I60" s="62">
        <f t="shared" si="4"/>
        <v>0</v>
      </c>
      <c r="J60" s="81">
        <v>36.5</v>
      </c>
      <c r="K60" s="81">
        <v>36.5</v>
      </c>
      <c r="L60" s="62">
        <f t="shared" si="5"/>
        <v>0</v>
      </c>
      <c r="M60" s="82"/>
      <c r="N60" s="82"/>
      <c r="O60" s="62">
        <f t="shared" si="6"/>
        <v>0</v>
      </c>
      <c r="P60" s="82">
        <v>9907.7999999999993</v>
      </c>
      <c r="Q60" s="82">
        <v>9907.7999999999993</v>
      </c>
      <c r="R60" s="62">
        <f t="shared" si="7"/>
        <v>0</v>
      </c>
      <c r="S60" s="81"/>
      <c r="T60" s="81"/>
      <c r="U60" s="64">
        <f t="shared" si="8"/>
        <v>0</v>
      </c>
      <c r="V60" s="55">
        <f t="shared" si="9"/>
        <v>17329.399999999998</v>
      </c>
      <c r="W60" s="56">
        <f t="shared" si="10"/>
        <v>9221.7999999999993</v>
      </c>
      <c r="X60" s="57">
        <f t="shared" si="11"/>
        <v>8107.5999999999985</v>
      </c>
      <c r="Y60" s="82">
        <v>7532.7</v>
      </c>
      <c r="Z60" s="82">
        <v>7532.7</v>
      </c>
      <c r="AA60" s="56">
        <f t="shared" si="12"/>
        <v>0</v>
      </c>
      <c r="AB60" s="84">
        <v>9396.6999999999971</v>
      </c>
      <c r="AC60" s="59">
        <v>1289.0999999999999</v>
      </c>
      <c r="AD60" s="56">
        <f t="shared" si="13"/>
        <v>8107.5999999999967</v>
      </c>
      <c r="AE60" s="59"/>
      <c r="AF60" s="59"/>
      <c r="AG60" s="56">
        <f t="shared" si="14"/>
        <v>0</v>
      </c>
      <c r="AH60" s="59">
        <v>400</v>
      </c>
      <c r="AI60" s="59">
        <v>400</v>
      </c>
      <c r="AJ60" s="57">
        <f t="shared" si="15"/>
        <v>0</v>
      </c>
    </row>
    <row r="61" spans="1:36" ht="27">
      <c r="A61" s="33">
        <v>41</v>
      </c>
      <c r="B61" s="87" t="s">
        <v>79</v>
      </c>
      <c r="C61" s="88">
        <v>2416.6</v>
      </c>
      <c r="D61" s="55">
        <f t="shared" si="1"/>
        <v>18919.099999999999</v>
      </c>
      <c r="E61" s="56">
        <f t="shared" si="2"/>
        <v>18919.099999999999</v>
      </c>
      <c r="F61" s="57">
        <f t="shared" si="3"/>
        <v>0</v>
      </c>
      <c r="G61" s="71"/>
      <c r="H61" s="59"/>
      <c r="I61" s="62">
        <f t="shared" si="4"/>
        <v>0</v>
      </c>
      <c r="J61" s="81">
        <v>250</v>
      </c>
      <c r="K61" s="81">
        <v>250</v>
      </c>
      <c r="L61" s="62">
        <f t="shared" si="5"/>
        <v>0</v>
      </c>
      <c r="M61" s="82">
        <v>24.3</v>
      </c>
      <c r="N61" s="82">
        <v>24.3</v>
      </c>
      <c r="O61" s="62">
        <f t="shared" si="6"/>
        <v>0</v>
      </c>
      <c r="P61" s="82">
        <v>18644.8</v>
      </c>
      <c r="Q61" s="82">
        <v>18644.8</v>
      </c>
      <c r="R61" s="62">
        <f t="shared" si="7"/>
        <v>0</v>
      </c>
      <c r="S61" s="81"/>
      <c r="T61" s="81"/>
      <c r="U61" s="64">
        <f t="shared" si="8"/>
        <v>0</v>
      </c>
      <c r="V61" s="55">
        <f t="shared" si="9"/>
        <v>21335.699999999997</v>
      </c>
      <c r="W61" s="56">
        <f t="shared" si="10"/>
        <v>17041.8</v>
      </c>
      <c r="X61" s="57">
        <f t="shared" si="11"/>
        <v>4293.8999999999978</v>
      </c>
      <c r="Y61" s="82">
        <v>14709.7</v>
      </c>
      <c r="Z61" s="82">
        <v>14709.7</v>
      </c>
      <c r="AA61" s="56">
        <f t="shared" si="12"/>
        <v>0</v>
      </c>
      <c r="AB61" s="84">
        <v>6570.9999999999964</v>
      </c>
      <c r="AC61" s="59">
        <v>2277.1</v>
      </c>
      <c r="AD61" s="56">
        <f t="shared" si="13"/>
        <v>4293.899999999996</v>
      </c>
      <c r="AE61" s="59"/>
      <c r="AF61" s="59"/>
      <c r="AG61" s="56">
        <f t="shared" si="14"/>
        <v>0</v>
      </c>
      <c r="AH61" s="59">
        <v>55</v>
      </c>
      <c r="AI61" s="59">
        <v>55</v>
      </c>
      <c r="AJ61" s="57">
        <f t="shared" si="15"/>
        <v>0</v>
      </c>
    </row>
    <row r="62" spans="1:36" ht="27">
      <c r="A62" s="33">
        <v>42</v>
      </c>
      <c r="B62" s="87" t="s">
        <v>80</v>
      </c>
      <c r="C62" s="88">
        <v>9466.6</v>
      </c>
      <c r="D62" s="55">
        <f t="shared" si="1"/>
        <v>17768.3</v>
      </c>
      <c r="E62" s="56">
        <f t="shared" si="2"/>
        <v>17768.3</v>
      </c>
      <c r="F62" s="57">
        <f t="shared" si="3"/>
        <v>0</v>
      </c>
      <c r="G62" s="71"/>
      <c r="H62" s="59"/>
      <c r="I62" s="62">
        <f t="shared" si="4"/>
        <v>0</v>
      </c>
      <c r="J62" s="81"/>
      <c r="K62" s="81"/>
      <c r="L62" s="62">
        <f t="shared" si="5"/>
        <v>0</v>
      </c>
      <c r="M62" s="82">
        <v>146.5</v>
      </c>
      <c r="N62" s="82">
        <v>146.5</v>
      </c>
      <c r="O62" s="62">
        <f t="shared" si="6"/>
        <v>0</v>
      </c>
      <c r="P62" s="82">
        <v>17621.8</v>
      </c>
      <c r="Q62" s="82">
        <v>17621.8</v>
      </c>
      <c r="R62" s="62">
        <f t="shared" si="7"/>
        <v>0</v>
      </c>
      <c r="S62" s="81"/>
      <c r="T62" s="81"/>
      <c r="U62" s="64">
        <f t="shared" si="8"/>
        <v>0</v>
      </c>
      <c r="V62" s="55">
        <f t="shared" si="9"/>
        <v>27234.9</v>
      </c>
      <c r="W62" s="56">
        <f t="shared" si="10"/>
        <v>16767.3</v>
      </c>
      <c r="X62" s="57">
        <f t="shared" si="11"/>
        <v>10467.600000000002</v>
      </c>
      <c r="Y62" s="82">
        <v>14312.4</v>
      </c>
      <c r="Z62" s="82">
        <v>14312.4</v>
      </c>
      <c r="AA62" s="56">
        <f t="shared" si="12"/>
        <v>0</v>
      </c>
      <c r="AB62" s="84">
        <v>12922.500000000002</v>
      </c>
      <c r="AC62" s="59">
        <v>2454.9</v>
      </c>
      <c r="AD62" s="56">
        <f t="shared" si="13"/>
        <v>10467.600000000002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 ht="27">
      <c r="A63" s="33">
        <v>43</v>
      </c>
      <c r="B63" s="87" t="s">
        <v>81</v>
      </c>
      <c r="C63" s="88">
        <v>6173.8</v>
      </c>
      <c r="D63" s="55">
        <f t="shared" si="1"/>
        <v>13355.1</v>
      </c>
      <c r="E63" s="56">
        <f t="shared" si="2"/>
        <v>13355.1</v>
      </c>
      <c r="F63" s="57">
        <f t="shared" si="3"/>
        <v>0</v>
      </c>
      <c r="G63" s="71"/>
      <c r="H63" s="59"/>
      <c r="I63" s="62">
        <f t="shared" si="4"/>
        <v>0</v>
      </c>
      <c r="J63" s="81">
        <v>0</v>
      </c>
      <c r="K63" s="81">
        <v>0</v>
      </c>
      <c r="L63" s="62">
        <f t="shared" si="5"/>
        <v>0</v>
      </c>
      <c r="M63" s="82">
        <v>25.9</v>
      </c>
      <c r="N63" s="82">
        <v>25.9</v>
      </c>
      <c r="O63" s="62">
        <f t="shared" si="6"/>
        <v>0</v>
      </c>
      <c r="P63" s="82">
        <v>13329.2</v>
      </c>
      <c r="Q63" s="82">
        <v>13329.2</v>
      </c>
      <c r="R63" s="62">
        <f t="shared" si="7"/>
        <v>0</v>
      </c>
      <c r="S63" s="81"/>
      <c r="T63" s="81"/>
      <c r="U63" s="64">
        <f t="shared" si="8"/>
        <v>0</v>
      </c>
      <c r="V63" s="55">
        <f t="shared" si="9"/>
        <v>19528.900000000001</v>
      </c>
      <c r="W63" s="56">
        <f t="shared" si="10"/>
        <v>11790.5</v>
      </c>
      <c r="X63" s="57">
        <f t="shared" si="11"/>
        <v>7738.4000000000015</v>
      </c>
      <c r="Y63" s="82">
        <v>10412.5</v>
      </c>
      <c r="Z63" s="82">
        <v>10412.5</v>
      </c>
      <c r="AA63" s="56">
        <f t="shared" si="12"/>
        <v>0</v>
      </c>
      <c r="AB63" s="84">
        <v>9110.4000000000015</v>
      </c>
      <c r="AC63" s="59">
        <v>1372</v>
      </c>
      <c r="AD63" s="56">
        <f t="shared" si="13"/>
        <v>7738.4000000000015</v>
      </c>
      <c r="AE63" s="59"/>
      <c r="AF63" s="59"/>
      <c r="AG63" s="56">
        <f t="shared" si="14"/>
        <v>0</v>
      </c>
      <c r="AH63" s="59">
        <v>6</v>
      </c>
      <c r="AI63" s="59">
        <v>6</v>
      </c>
      <c r="AJ63" s="57">
        <f t="shared" si="15"/>
        <v>0</v>
      </c>
    </row>
    <row r="64" spans="1:36" ht="27">
      <c r="A64" s="33">
        <v>44</v>
      </c>
      <c r="B64" s="87" t="s">
        <v>82</v>
      </c>
      <c r="C64" s="88">
        <v>6558.2</v>
      </c>
      <c r="D64" s="55">
        <f t="shared" si="1"/>
        <v>13178.800000000001</v>
      </c>
      <c r="E64" s="56">
        <f t="shared" si="2"/>
        <v>13178.800000000001</v>
      </c>
      <c r="F64" s="57">
        <f t="shared" si="3"/>
        <v>0</v>
      </c>
      <c r="G64" s="81"/>
      <c r="H64" s="81"/>
      <c r="I64" s="62">
        <f t="shared" si="4"/>
        <v>0</v>
      </c>
      <c r="J64" s="81">
        <v>0</v>
      </c>
      <c r="K64" s="81">
        <v>0</v>
      </c>
      <c r="L64" s="62">
        <f t="shared" si="5"/>
        <v>0</v>
      </c>
      <c r="M64" s="82">
        <v>97.2</v>
      </c>
      <c r="N64" s="82">
        <v>97.2</v>
      </c>
      <c r="O64" s="62">
        <f t="shared" si="6"/>
        <v>0</v>
      </c>
      <c r="P64" s="82">
        <v>13081.6</v>
      </c>
      <c r="Q64" s="82">
        <v>13081.6</v>
      </c>
      <c r="R64" s="62">
        <f t="shared" si="7"/>
        <v>0</v>
      </c>
      <c r="S64" s="81"/>
      <c r="T64" s="81"/>
      <c r="U64" s="64">
        <f t="shared" si="8"/>
        <v>0</v>
      </c>
      <c r="V64" s="55">
        <f t="shared" si="9"/>
        <v>19737</v>
      </c>
      <c r="W64" s="56">
        <f t="shared" si="10"/>
        <v>14091.900000000001</v>
      </c>
      <c r="X64" s="57">
        <f t="shared" si="11"/>
        <v>5645.0999999999985</v>
      </c>
      <c r="Y64" s="82">
        <v>11022.1</v>
      </c>
      <c r="Z64" s="82">
        <v>11022.1</v>
      </c>
      <c r="AA64" s="56">
        <f t="shared" si="12"/>
        <v>0</v>
      </c>
      <c r="AB64" s="84">
        <v>8711.9</v>
      </c>
      <c r="AC64" s="59">
        <v>3066.8</v>
      </c>
      <c r="AD64" s="56">
        <f t="shared" si="13"/>
        <v>5645.0999999999995</v>
      </c>
      <c r="AE64" s="59"/>
      <c r="AF64" s="59"/>
      <c r="AG64" s="56">
        <f t="shared" si="14"/>
        <v>0</v>
      </c>
      <c r="AH64" s="59">
        <v>3</v>
      </c>
      <c r="AI64" s="59">
        <v>3</v>
      </c>
      <c r="AJ64" s="57">
        <f t="shared" si="15"/>
        <v>0</v>
      </c>
    </row>
    <row r="65" spans="1:36" ht="27">
      <c r="A65" s="33">
        <v>45</v>
      </c>
      <c r="B65" s="87" t="s">
        <v>83</v>
      </c>
      <c r="C65" s="88">
        <v>1794.7000000000044</v>
      </c>
      <c r="D65" s="55">
        <f t="shared" si="1"/>
        <v>11476</v>
      </c>
      <c r="E65" s="56">
        <f t="shared" si="2"/>
        <v>11476</v>
      </c>
      <c r="F65" s="57">
        <f t="shared" si="3"/>
        <v>0</v>
      </c>
      <c r="G65" s="71"/>
      <c r="H65" s="59"/>
      <c r="I65" s="62">
        <f t="shared" si="4"/>
        <v>0</v>
      </c>
      <c r="J65" s="81">
        <v>594</v>
      </c>
      <c r="K65" s="81">
        <v>594</v>
      </c>
      <c r="L65" s="62">
        <f t="shared" si="5"/>
        <v>0</v>
      </c>
      <c r="M65" s="82">
        <v>85.6</v>
      </c>
      <c r="N65" s="82">
        <v>85.6</v>
      </c>
      <c r="O65" s="62">
        <f t="shared" si="6"/>
        <v>0</v>
      </c>
      <c r="P65" s="82">
        <v>10796.4</v>
      </c>
      <c r="Q65" s="82">
        <v>10796.4</v>
      </c>
      <c r="R65" s="62">
        <f t="shared" si="7"/>
        <v>0</v>
      </c>
      <c r="S65" s="81"/>
      <c r="T65" s="81"/>
      <c r="U65" s="64">
        <f t="shared" si="8"/>
        <v>0</v>
      </c>
      <c r="V65" s="55">
        <f t="shared" si="9"/>
        <v>13270.700000000004</v>
      </c>
      <c r="W65" s="56">
        <f t="shared" si="10"/>
        <v>10194.4</v>
      </c>
      <c r="X65" s="57">
        <f t="shared" si="11"/>
        <v>3076.3000000000047</v>
      </c>
      <c r="Y65" s="82">
        <v>8750.7999999999993</v>
      </c>
      <c r="Z65" s="82">
        <v>8750.7999999999993</v>
      </c>
      <c r="AA65" s="56">
        <f t="shared" si="12"/>
        <v>0</v>
      </c>
      <c r="AB65" s="84">
        <v>3922.9000000000051</v>
      </c>
      <c r="AC65" s="59">
        <v>846.6</v>
      </c>
      <c r="AD65" s="56">
        <f t="shared" si="13"/>
        <v>3076.3000000000052</v>
      </c>
      <c r="AE65" s="59"/>
      <c r="AF65" s="59"/>
      <c r="AG65" s="56">
        <f t="shared" si="14"/>
        <v>0</v>
      </c>
      <c r="AH65" s="59">
        <v>597</v>
      </c>
      <c r="AI65" s="59">
        <v>597</v>
      </c>
      <c r="AJ65" s="57">
        <f t="shared" si="15"/>
        <v>0</v>
      </c>
    </row>
    <row r="66" spans="1:36">
      <c r="A66" s="33">
        <v>46</v>
      </c>
      <c r="B66" s="87" t="s">
        <v>84</v>
      </c>
      <c r="C66" s="88">
        <v>6530.5</v>
      </c>
      <c r="D66" s="55">
        <f t="shared" si="1"/>
        <v>10760.8</v>
      </c>
      <c r="E66" s="56">
        <f t="shared" si="2"/>
        <v>10760.8</v>
      </c>
      <c r="F66" s="57">
        <f t="shared" si="3"/>
        <v>0</v>
      </c>
      <c r="G66" s="71"/>
      <c r="H66" s="59"/>
      <c r="I66" s="62">
        <f t="shared" si="4"/>
        <v>0</v>
      </c>
      <c r="J66" s="81"/>
      <c r="K66" s="81"/>
      <c r="L66" s="62">
        <f t="shared" si="5"/>
        <v>0</v>
      </c>
      <c r="M66" s="82">
        <v>4.8</v>
      </c>
      <c r="N66" s="82">
        <v>4.8</v>
      </c>
      <c r="O66" s="62">
        <f t="shared" si="6"/>
        <v>0</v>
      </c>
      <c r="P66" s="82">
        <v>10756</v>
      </c>
      <c r="Q66" s="82">
        <v>10756</v>
      </c>
      <c r="R66" s="62">
        <f t="shared" si="7"/>
        <v>0</v>
      </c>
      <c r="S66" s="81"/>
      <c r="T66" s="81"/>
      <c r="U66" s="64">
        <f t="shared" si="8"/>
        <v>0</v>
      </c>
      <c r="V66" s="55">
        <f t="shared" si="9"/>
        <v>17291.3</v>
      </c>
      <c r="W66" s="56">
        <f t="shared" si="10"/>
        <v>8490.5999999999985</v>
      </c>
      <c r="X66" s="57">
        <f t="shared" si="11"/>
        <v>8800.7000000000007</v>
      </c>
      <c r="Y66" s="82">
        <v>8231.2999999999993</v>
      </c>
      <c r="Z66" s="82">
        <v>8231.2999999999993</v>
      </c>
      <c r="AA66" s="56">
        <f t="shared" si="12"/>
        <v>0</v>
      </c>
      <c r="AB66" s="84">
        <v>9057</v>
      </c>
      <c r="AC66" s="59">
        <v>256.3</v>
      </c>
      <c r="AD66" s="56">
        <f t="shared" si="13"/>
        <v>8800.7000000000007</v>
      </c>
      <c r="AE66" s="59"/>
      <c r="AF66" s="59"/>
      <c r="AG66" s="56">
        <f t="shared" si="14"/>
        <v>0</v>
      </c>
      <c r="AH66" s="59">
        <v>3</v>
      </c>
      <c r="AI66" s="59">
        <v>3</v>
      </c>
      <c r="AJ66" s="57">
        <f t="shared" si="15"/>
        <v>0</v>
      </c>
    </row>
    <row r="67" spans="1:36" ht="27">
      <c r="A67" s="33">
        <v>47</v>
      </c>
      <c r="B67" s="87" t="s">
        <v>85</v>
      </c>
      <c r="C67" s="88">
        <v>6163.7999999999956</v>
      </c>
      <c r="D67" s="55">
        <f t="shared" si="1"/>
        <v>10136.5</v>
      </c>
      <c r="E67" s="56">
        <f t="shared" si="2"/>
        <v>10136.5</v>
      </c>
      <c r="F67" s="57">
        <f t="shared" si="3"/>
        <v>0</v>
      </c>
      <c r="G67" s="71"/>
      <c r="H67" s="59"/>
      <c r="I67" s="62">
        <f t="shared" si="4"/>
        <v>0</v>
      </c>
      <c r="J67" s="81"/>
      <c r="K67" s="81"/>
      <c r="L67" s="62">
        <f t="shared" si="5"/>
        <v>0</v>
      </c>
      <c r="M67" s="82">
        <v>13.5</v>
      </c>
      <c r="N67" s="82">
        <v>13.5</v>
      </c>
      <c r="O67" s="62">
        <f t="shared" si="6"/>
        <v>0</v>
      </c>
      <c r="P67" s="82">
        <v>10123</v>
      </c>
      <c r="Q67" s="82">
        <v>10123</v>
      </c>
      <c r="R67" s="62">
        <f t="shared" si="7"/>
        <v>0</v>
      </c>
      <c r="S67" s="81"/>
      <c r="T67" s="81"/>
      <c r="U67" s="64">
        <f t="shared" si="8"/>
        <v>0</v>
      </c>
      <c r="V67" s="55">
        <f t="shared" si="9"/>
        <v>16300.299999999996</v>
      </c>
      <c r="W67" s="56">
        <f t="shared" si="10"/>
        <v>11110</v>
      </c>
      <c r="X67" s="57">
        <f t="shared" si="11"/>
        <v>5190.2999999999956</v>
      </c>
      <c r="Y67" s="82">
        <v>10862.8</v>
      </c>
      <c r="Z67" s="82">
        <v>10862.8</v>
      </c>
      <c r="AA67" s="56">
        <f t="shared" si="12"/>
        <v>0</v>
      </c>
      <c r="AB67" s="84">
        <v>5437.4999999999964</v>
      </c>
      <c r="AC67" s="59">
        <v>247.2</v>
      </c>
      <c r="AD67" s="56">
        <f t="shared" si="13"/>
        <v>5190.2999999999965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27">
      <c r="A68" s="33">
        <v>48</v>
      </c>
      <c r="B68" s="87" t="s">
        <v>86</v>
      </c>
      <c r="C68" s="88">
        <v>6111.5</v>
      </c>
      <c r="D68" s="55">
        <f t="shared" si="1"/>
        <v>10647.4</v>
      </c>
      <c r="E68" s="56">
        <f t="shared" si="2"/>
        <v>10647.4</v>
      </c>
      <c r="F68" s="57">
        <f t="shared" si="3"/>
        <v>0</v>
      </c>
      <c r="G68" s="71"/>
      <c r="H68" s="59"/>
      <c r="I68" s="62">
        <f t="shared" si="4"/>
        <v>0</v>
      </c>
      <c r="J68" s="81"/>
      <c r="K68" s="81"/>
      <c r="L68" s="62">
        <f t="shared" si="5"/>
        <v>0</v>
      </c>
      <c r="M68" s="82"/>
      <c r="N68" s="82"/>
      <c r="O68" s="62">
        <f t="shared" si="6"/>
        <v>0</v>
      </c>
      <c r="P68" s="82">
        <v>10647.4</v>
      </c>
      <c r="Q68" s="82">
        <v>10647.4</v>
      </c>
      <c r="R68" s="62">
        <f t="shared" si="7"/>
        <v>0</v>
      </c>
      <c r="S68" s="81"/>
      <c r="T68" s="81"/>
      <c r="U68" s="64">
        <f t="shared" si="8"/>
        <v>0</v>
      </c>
      <c r="V68" s="55">
        <f t="shared" si="9"/>
        <v>16758.900000000001</v>
      </c>
      <c r="W68" s="56">
        <f t="shared" si="10"/>
        <v>12549.4</v>
      </c>
      <c r="X68" s="57">
        <f t="shared" si="11"/>
        <v>4209.5000000000018</v>
      </c>
      <c r="Y68" s="82">
        <v>11374.9</v>
      </c>
      <c r="Z68" s="82">
        <v>11374.9</v>
      </c>
      <c r="AA68" s="56">
        <f t="shared" si="12"/>
        <v>0</v>
      </c>
      <c r="AB68" s="84">
        <v>5381.0000000000018</v>
      </c>
      <c r="AC68" s="59">
        <v>1171.5</v>
      </c>
      <c r="AD68" s="56">
        <f t="shared" si="13"/>
        <v>4209.5000000000018</v>
      </c>
      <c r="AE68" s="59"/>
      <c r="AF68" s="59"/>
      <c r="AG68" s="56">
        <f t="shared" si="14"/>
        <v>0</v>
      </c>
      <c r="AH68" s="59">
        <v>3</v>
      </c>
      <c r="AI68" s="59">
        <v>3</v>
      </c>
      <c r="AJ68" s="57">
        <f t="shared" si="15"/>
        <v>0</v>
      </c>
    </row>
    <row r="69" spans="1:36" ht="27">
      <c r="A69" s="33">
        <v>49</v>
      </c>
      <c r="B69" s="87" t="s">
        <v>87</v>
      </c>
      <c r="C69" s="88">
        <v>6259</v>
      </c>
      <c r="D69" s="55">
        <f t="shared" si="1"/>
        <v>9944.3000000000011</v>
      </c>
      <c r="E69" s="56">
        <f t="shared" si="2"/>
        <v>9944.3000000000011</v>
      </c>
      <c r="F69" s="57">
        <f t="shared" si="3"/>
        <v>0</v>
      </c>
      <c r="G69" s="71"/>
      <c r="H69" s="59"/>
      <c r="I69" s="62">
        <f t="shared" si="4"/>
        <v>0</v>
      </c>
      <c r="J69" s="81"/>
      <c r="K69" s="81"/>
      <c r="L69" s="62">
        <f t="shared" si="5"/>
        <v>0</v>
      </c>
      <c r="M69" s="82">
        <v>35.1</v>
      </c>
      <c r="N69" s="82">
        <v>35.1</v>
      </c>
      <c r="O69" s="62">
        <f t="shared" si="6"/>
        <v>0</v>
      </c>
      <c r="P69" s="82">
        <v>9909.2000000000007</v>
      </c>
      <c r="Q69" s="82">
        <v>9909.2000000000007</v>
      </c>
      <c r="R69" s="62">
        <f t="shared" si="7"/>
        <v>0</v>
      </c>
      <c r="S69" s="81"/>
      <c r="T69" s="81"/>
      <c r="U69" s="64">
        <f t="shared" si="8"/>
        <v>0</v>
      </c>
      <c r="V69" s="55">
        <f t="shared" si="9"/>
        <v>16203.300000000003</v>
      </c>
      <c r="W69" s="56">
        <f t="shared" si="10"/>
        <v>8046</v>
      </c>
      <c r="X69" s="57">
        <f t="shared" si="11"/>
        <v>8157.3000000000029</v>
      </c>
      <c r="Y69" s="82">
        <v>7425.2</v>
      </c>
      <c r="Z69" s="82">
        <v>7425.2</v>
      </c>
      <c r="AA69" s="56">
        <f t="shared" si="12"/>
        <v>0</v>
      </c>
      <c r="AB69" s="84">
        <v>8778.1000000000022</v>
      </c>
      <c r="AC69" s="59">
        <v>620.79999999999995</v>
      </c>
      <c r="AD69" s="56">
        <f t="shared" si="13"/>
        <v>8157.300000000002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27">
      <c r="A70" s="33">
        <v>50</v>
      </c>
      <c r="B70" s="87" t="s">
        <v>88</v>
      </c>
      <c r="C70" s="88">
        <v>1326.9</v>
      </c>
      <c r="D70" s="55">
        <f t="shared" si="1"/>
        <v>9079.5</v>
      </c>
      <c r="E70" s="56">
        <f t="shared" si="2"/>
        <v>9079.5</v>
      </c>
      <c r="F70" s="57">
        <f t="shared" si="3"/>
        <v>0</v>
      </c>
      <c r="G70" s="71"/>
      <c r="H70" s="59"/>
      <c r="I70" s="62">
        <f t="shared" si="4"/>
        <v>0</v>
      </c>
      <c r="J70" s="81"/>
      <c r="K70" s="81"/>
      <c r="L70" s="62">
        <f t="shared" si="5"/>
        <v>0</v>
      </c>
      <c r="M70" s="82">
        <v>33.9</v>
      </c>
      <c r="N70" s="82">
        <v>33.9</v>
      </c>
      <c r="O70" s="62">
        <f t="shared" si="6"/>
        <v>0</v>
      </c>
      <c r="P70" s="82">
        <v>9045.6</v>
      </c>
      <c r="Q70" s="82">
        <v>9045.6</v>
      </c>
      <c r="R70" s="62">
        <f t="shared" si="7"/>
        <v>0</v>
      </c>
      <c r="S70" s="81"/>
      <c r="T70" s="81"/>
      <c r="U70" s="64">
        <f t="shared" si="8"/>
        <v>0</v>
      </c>
      <c r="V70" s="55">
        <f t="shared" si="9"/>
        <v>10406.4</v>
      </c>
      <c r="W70" s="56">
        <f t="shared" si="10"/>
        <v>8042.3</v>
      </c>
      <c r="X70" s="57">
        <f t="shared" si="11"/>
        <v>2364.0999999999995</v>
      </c>
      <c r="Y70" s="82">
        <v>7075.5</v>
      </c>
      <c r="Z70" s="82">
        <v>7075.5</v>
      </c>
      <c r="AA70" s="56">
        <f t="shared" si="12"/>
        <v>0</v>
      </c>
      <c r="AB70" s="84">
        <v>3330.8999999999996</v>
      </c>
      <c r="AC70" s="59">
        <v>966.8</v>
      </c>
      <c r="AD70" s="56">
        <f t="shared" si="13"/>
        <v>2364.0999999999995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27">
      <c r="A71" s="33">
        <v>51</v>
      </c>
      <c r="B71" s="87" t="s">
        <v>89</v>
      </c>
      <c r="C71" s="88">
        <v>1533</v>
      </c>
      <c r="D71" s="55">
        <f t="shared" si="1"/>
        <v>9498.7999999999993</v>
      </c>
      <c r="E71" s="56">
        <f t="shared" si="2"/>
        <v>9498.7999999999993</v>
      </c>
      <c r="F71" s="57">
        <f t="shared" si="3"/>
        <v>0</v>
      </c>
      <c r="G71" s="71"/>
      <c r="H71" s="59"/>
      <c r="I71" s="62">
        <f t="shared" si="4"/>
        <v>0</v>
      </c>
      <c r="J71" s="81"/>
      <c r="K71" s="81"/>
      <c r="L71" s="62">
        <f t="shared" si="5"/>
        <v>0</v>
      </c>
      <c r="M71" s="82">
        <v>84.4</v>
      </c>
      <c r="N71" s="82">
        <v>84.4</v>
      </c>
      <c r="O71" s="62">
        <f t="shared" si="6"/>
        <v>0</v>
      </c>
      <c r="P71" s="82">
        <v>9414.4</v>
      </c>
      <c r="Q71" s="82">
        <v>9414.4</v>
      </c>
      <c r="R71" s="62">
        <f t="shared" si="7"/>
        <v>0</v>
      </c>
      <c r="S71" s="81"/>
      <c r="T71" s="81"/>
      <c r="U71" s="64">
        <f t="shared" si="8"/>
        <v>0</v>
      </c>
      <c r="V71" s="55">
        <f t="shared" si="9"/>
        <v>11031.8</v>
      </c>
      <c r="W71" s="56">
        <f t="shared" si="10"/>
        <v>7862.5</v>
      </c>
      <c r="X71" s="57">
        <f t="shared" si="11"/>
        <v>3169.2999999999993</v>
      </c>
      <c r="Y71" s="82">
        <v>7564.4</v>
      </c>
      <c r="Z71" s="82">
        <v>7564.4</v>
      </c>
      <c r="AA71" s="56">
        <f t="shared" si="12"/>
        <v>0</v>
      </c>
      <c r="AB71" s="84">
        <v>3382.3999999999996</v>
      </c>
      <c r="AC71" s="59">
        <v>213.1</v>
      </c>
      <c r="AD71" s="56">
        <f t="shared" si="13"/>
        <v>3169.2999999999997</v>
      </c>
      <c r="AE71" s="59"/>
      <c r="AF71" s="59"/>
      <c r="AG71" s="56">
        <f t="shared" si="14"/>
        <v>0</v>
      </c>
      <c r="AH71" s="59">
        <v>85</v>
      </c>
      <c r="AI71" s="59">
        <v>85</v>
      </c>
      <c r="AJ71" s="57">
        <f t="shared" si="15"/>
        <v>0</v>
      </c>
    </row>
    <row r="72" spans="1:36">
      <c r="A72" s="33">
        <v>52</v>
      </c>
      <c r="B72" s="87" t="s">
        <v>90</v>
      </c>
      <c r="C72" s="88">
        <v>1482.9</v>
      </c>
      <c r="D72" s="55">
        <f t="shared" si="1"/>
        <v>9063</v>
      </c>
      <c r="E72" s="56">
        <f t="shared" si="2"/>
        <v>9063</v>
      </c>
      <c r="F72" s="57">
        <f t="shared" si="3"/>
        <v>0</v>
      </c>
      <c r="G72" s="71"/>
      <c r="H72" s="59"/>
      <c r="I72" s="62">
        <f t="shared" si="4"/>
        <v>0</v>
      </c>
      <c r="J72" s="81"/>
      <c r="K72" s="81"/>
      <c r="L72" s="62">
        <f t="shared" si="5"/>
        <v>0</v>
      </c>
      <c r="M72" s="82">
        <v>135.19999999999999</v>
      </c>
      <c r="N72" s="82">
        <v>135.19999999999999</v>
      </c>
      <c r="O72" s="62">
        <f t="shared" si="6"/>
        <v>0</v>
      </c>
      <c r="P72" s="82">
        <v>8927.7999999999993</v>
      </c>
      <c r="Q72" s="82">
        <v>8927.7999999999993</v>
      </c>
      <c r="R72" s="62">
        <f t="shared" si="7"/>
        <v>0</v>
      </c>
      <c r="S72" s="81"/>
      <c r="T72" s="81"/>
      <c r="U72" s="64">
        <f t="shared" si="8"/>
        <v>0</v>
      </c>
      <c r="V72" s="55">
        <f t="shared" si="9"/>
        <v>10545.9</v>
      </c>
      <c r="W72" s="56">
        <f t="shared" si="10"/>
        <v>7794.3</v>
      </c>
      <c r="X72" s="57">
        <f t="shared" si="11"/>
        <v>2751.5999999999995</v>
      </c>
      <c r="Y72" s="82">
        <v>7209.7</v>
      </c>
      <c r="Z72" s="82">
        <v>7209.7</v>
      </c>
      <c r="AA72" s="56">
        <f t="shared" si="12"/>
        <v>0</v>
      </c>
      <c r="AB72" s="84">
        <v>3336.2</v>
      </c>
      <c r="AC72" s="59">
        <v>584.6</v>
      </c>
      <c r="AD72" s="56">
        <f t="shared" si="13"/>
        <v>2751.6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>
      <c r="A73" s="33">
        <v>53</v>
      </c>
      <c r="B73" s="87" t="s">
        <v>91</v>
      </c>
      <c r="C73" s="88">
        <v>4377.7999999999956</v>
      </c>
      <c r="D73" s="55">
        <f t="shared" si="1"/>
        <v>10564.9</v>
      </c>
      <c r="E73" s="56">
        <f t="shared" si="2"/>
        <v>10564.9</v>
      </c>
      <c r="F73" s="57">
        <f t="shared" si="3"/>
        <v>0</v>
      </c>
      <c r="G73" s="71"/>
      <c r="H73" s="59"/>
      <c r="I73" s="62">
        <f t="shared" si="4"/>
        <v>0</v>
      </c>
      <c r="J73" s="81"/>
      <c r="K73" s="81"/>
      <c r="L73" s="62">
        <f t="shared" si="5"/>
        <v>0</v>
      </c>
      <c r="M73" s="82">
        <v>111.1</v>
      </c>
      <c r="N73" s="82">
        <v>111.1</v>
      </c>
      <c r="O73" s="62">
        <f t="shared" si="6"/>
        <v>0</v>
      </c>
      <c r="P73" s="82">
        <v>10453.799999999999</v>
      </c>
      <c r="Q73" s="82">
        <v>10453.799999999999</v>
      </c>
      <c r="R73" s="62">
        <f t="shared" si="7"/>
        <v>0</v>
      </c>
      <c r="S73" s="81"/>
      <c r="T73" s="81"/>
      <c r="U73" s="64">
        <f t="shared" si="8"/>
        <v>0</v>
      </c>
      <c r="V73" s="55">
        <f t="shared" si="9"/>
        <v>14942.699999999995</v>
      </c>
      <c r="W73" s="56">
        <f t="shared" si="10"/>
        <v>12271.1</v>
      </c>
      <c r="X73" s="57">
        <f t="shared" si="11"/>
        <v>2671.5999999999949</v>
      </c>
      <c r="Y73" s="82">
        <v>11338.6</v>
      </c>
      <c r="Z73" s="82">
        <v>11338.6</v>
      </c>
      <c r="AA73" s="56">
        <f t="shared" si="12"/>
        <v>0</v>
      </c>
      <c r="AB73" s="86">
        <v>3434.0999999999949</v>
      </c>
      <c r="AC73" s="59">
        <v>762.5</v>
      </c>
      <c r="AD73" s="56">
        <f t="shared" si="13"/>
        <v>2671.5999999999949</v>
      </c>
      <c r="AE73" s="59"/>
      <c r="AF73" s="59"/>
      <c r="AG73" s="56">
        <f t="shared" si="14"/>
        <v>0</v>
      </c>
      <c r="AH73" s="59">
        <v>170</v>
      </c>
      <c r="AI73" s="59">
        <v>170</v>
      </c>
      <c r="AJ73" s="57">
        <f t="shared" si="15"/>
        <v>0</v>
      </c>
    </row>
    <row r="74" spans="1:36" ht="27">
      <c r="A74" s="33">
        <v>54</v>
      </c>
      <c r="B74" s="87" t="s">
        <v>92</v>
      </c>
      <c r="C74" s="88">
        <v>832.6</v>
      </c>
      <c r="D74" s="55">
        <f t="shared" si="1"/>
        <v>7995</v>
      </c>
      <c r="E74" s="56">
        <f t="shared" si="2"/>
        <v>7995</v>
      </c>
      <c r="F74" s="57">
        <f t="shared" si="3"/>
        <v>0</v>
      </c>
      <c r="G74" s="71"/>
      <c r="H74" s="59"/>
      <c r="I74" s="62">
        <f t="shared" si="4"/>
        <v>0</v>
      </c>
      <c r="J74" s="81"/>
      <c r="K74" s="81"/>
      <c r="L74" s="62">
        <f t="shared" si="5"/>
        <v>0</v>
      </c>
      <c r="M74" s="82">
        <v>48</v>
      </c>
      <c r="N74" s="82">
        <v>48</v>
      </c>
      <c r="O74" s="62">
        <f t="shared" si="6"/>
        <v>0</v>
      </c>
      <c r="P74" s="82">
        <v>7947</v>
      </c>
      <c r="Q74" s="82">
        <v>7947</v>
      </c>
      <c r="R74" s="62">
        <f t="shared" si="7"/>
        <v>0</v>
      </c>
      <c r="S74" s="81"/>
      <c r="T74" s="81"/>
      <c r="U74" s="64">
        <f t="shared" si="8"/>
        <v>0</v>
      </c>
      <c r="V74" s="55">
        <f t="shared" si="9"/>
        <v>8827.6</v>
      </c>
      <c r="W74" s="56">
        <f t="shared" si="10"/>
        <v>8544.5</v>
      </c>
      <c r="X74" s="57">
        <f t="shared" si="11"/>
        <v>283.10000000000036</v>
      </c>
      <c r="Y74" s="82">
        <v>6808</v>
      </c>
      <c r="Z74" s="82">
        <v>6808</v>
      </c>
      <c r="AA74" s="56">
        <f t="shared" si="12"/>
        <v>0</v>
      </c>
      <c r="AB74" s="86">
        <v>1261.6000000000004</v>
      </c>
      <c r="AC74" s="59">
        <v>978.5</v>
      </c>
      <c r="AD74" s="56">
        <f t="shared" si="13"/>
        <v>283.10000000000036</v>
      </c>
      <c r="AE74" s="59"/>
      <c r="AF74" s="59"/>
      <c r="AG74" s="56">
        <f t="shared" si="14"/>
        <v>0</v>
      </c>
      <c r="AH74" s="59">
        <v>758</v>
      </c>
      <c r="AI74" s="59">
        <v>758</v>
      </c>
      <c r="AJ74" s="57">
        <f t="shared" si="15"/>
        <v>0</v>
      </c>
    </row>
    <row r="75" spans="1:36" ht="27">
      <c r="A75" s="33">
        <v>55</v>
      </c>
      <c r="B75" s="87" t="s">
        <v>93</v>
      </c>
      <c r="C75" s="88">
        <v>1577.1999999999971</v>
      </c>
      <c r="D75" s="55">
        <f t="shared" si="1"/>
        <v>8040.8</v>
      </c>
      <c r="E75" s="56">
        <f t="shared" si="2"/>
        <v>8040.8</v>
      </c>
      <c r="F75" s="57">
        <f t="shared" si="3"/>
        <v>0</v>
      </c>
      <c r="G75" s="81"/>
      <c r="H75" s="81"/>
      <c r="I75" s="62">
        <f t="shared" si="4"/>
        <v>0</v>
      </c>
      <c r="J75" s="81">
        <v>0</v>
      </c>
      <c r="K75" s="81">
        <v>0</v>
      </c>
      <c r="L75" s="62">
        <f t="shared" si="5"/>
        <v>0</v>
      </c>
      <c r="M75" s="82">
        <v>46.6</v>
      </c>
      <c r="N75" s="82">
        <v>46.6</v>
      </c>
      <c r="O75" s="62">
        <f t="shared" si="6"/>
        <v>0</v>
      </c>
      <c r="P75" s="82">
        <v>7994.2</v>
      </c>
      <c r="Q75" s="82">
        <v>7994.2</v>
      </c>
      <c r="R75" s="62">
        <f t="shared" si="7"/>
        <v>0</v>
      </c>
      <c r="S75" s="81"/>
      <c r="T75" s="81"/>
      <c r="U75" s="64">
        <f t="shared" si="8"/>
        <v>0</v>
      </c>
      <c r="V75" s="55">
        <f t="shared" si="9"/>
        <v>9617.9999999999964</v>
      </c>
      <c r="W75" s="56">
        <f t="shared" si="10"/>
        <v>8510.9</v>
      </c>
      <c r="X75" s="57">
        <f t="shared" si="11"/>
        <v>1107.0999999999967</v>
      </c>
      <c r="Y75" s="82">
        <v>7829.2</v>
      </c>
      <c r="Z75" s="82">
        <v>7829.2</v>
      </c>
      <c r="AA75" s="56">
        <f t="shared" si="12"/>
        <v>0</v>
      </c>
      <c r="AB75" s="86">
        <v>1788.7999999999965</v>
      </c>
      <c r="AC75" s="59">
        <v>681.7</v>
      </c>
      <c r="AD75" s="56">
        <f t="shared" si="13"/>
        <v>1107.0999999999965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27">
      <c r="A76" s="33">
        <v>56</v>
      </c>
      <c r="B76" s="87" t="s">
        <v>94</v>
      </c>
      <c r="C76" s="88">
        <v>1370.5999999999985</v>
      </c>
      <c r="D76" s="55">
        <f t="shared" si="1"/>
        <v>9692.2000000000007</v>
      </c>
      <c r="E76" s="56">
        <f t="shared" si="2"/>
        <v>9692.2000000000007</v>
      </c>
      <c r="F76" s="57">
        <f t="shared" si="3"/>
        <v>0</v>
      </c>
      <c r="G76" s="71"/>
      <c r="H76" s="59"/>
      <c r="I76" s="62">
        <f t="shared" si="4"/>
        <v>0</v>
      </c>
      <c r="J76" s="81"/>
      <c r="K76" s="81"/>
      <c r="L76" s="62">
        <f t="shared" si="5"/>
        <v>0</v>
      </c>
      <c r="M76" s="82">
        <v>103.5</v>
      </c>
      <c r="N76" s="82">
        <v>103.5</v>
      </c>
      <c r="O76" s="62">
        <f t="shared" si="6"/>
        <v>0</v>
      </c>
      <c r="P76" s="82">
        <v>9588.7000000000007</v>
      </c>
      <c r="Q76" s="82">
        <v>9588.7000000000007</v>
      </c>
      <c r="R76" s="62">
        <f t="shared" si="7"/>
        <v>0</v>
      </c>
      <c r="S76" s="81"/>
      <c r="T76" s="81"/>
      <c r="U76" s="64">
        <f t="shared" si="8"/>
        <v>0</v>
      </c>
      <c r="V76" s="55">
        <f t="shared" si="9"/>
        <v>11062.8</v>
      </c>
      <c r="W76" s="56">
        <f t="shared" si="10"/>
        <v>7926.7</v>
      </c>
      <c r="X76" s="57">
        <f t="shared" si="11"/>
        <v>3136.0999999999995</v>
      </c>
      <c r="Y76" s="82">
        <v>7710.3</v>
      </c>
      <c r="Z76" s="82">
        <v>7710.3</v>
      </c>
      <c r="AA76" s="56">
        <f t="shared" si="12"/>
        <v>0</v>
      </c>
      <c r="AB76" s="84">
        <v>3349.4999999999991</v>
      </c>
      <c r="AC76" s="59">
        <v>213.4</v>
      </c>
      <c r="AD76" s="56">
        <f t="shared" si="13"/>
        <v>3136.099999999999</v>
      </c>
      <c r="AE76" s="59"/>
      <c r="AF76" s="59"/>
      <c r="AG76" s="56">
        <f t="shared" si="14"/>
        <v>0</v>
      </c>
      <c r="AH76" s="59">
        <v>3</v>
      </c>
      <c r="AI76" s="59">
        <v>3</v>
      </c>
      <c r="AJ76" s="57">
        <f t="shared" si="15"/>
        <v>0</v>
      </c>
    </row>
    <row r="77" spans="1:36" ht="27">
      <c r="A77" s="33">
        <v>57</v>
      </c>
      <c r="B77" s="87" t="s">
        <v>95</v>
      </c>
      <c r="C77" s="88">
        <v>2741.3000000000029</v>
      </c>
      <c r="D77" s="55">
        <f t="shared" si="1"/>
        <v>6085.5</v>
      </c>
      <c r="E77" s="56">
        <f t="shared" si="2"/>
        <v>6085.5</v>
      </c>
      <c r="F77" s="57">
        <f t="shared" si="3"/>
        <v>0</v>
      </c>
      <c r="G77" s="71"/>
      <c r="H77" s="59"/>
      <c r="I77" s="62">
        <f t="shared" si="4"/>
        <v>0</v>
      </c>
      <c r="J77" s="81"/>
      <c r="K77" s="81"/>
      <c r="L77" s="62">
        <f t="shared" si="5"/>
        <v>0</v>
      </c>
      <c r="M77" s="82">
        <v>21.5</v>
      </c>
      <c r="N77" s="82">
        <v>21.5</v>
      </c>
      <c r="O77" s="62">
        <f t="shared" si="6"/>
        <v>0</v>
      </c>
      <c r="P77" s="82">
        <v>6064</v>
      </c>
      <c r="Q77" s="82">
        <v>6064</v>
      </c>
      <c r="R77" s="62">
        <f t="shared" si="7"/>
        <v>0</v>
      </c>
      <c r="S77" s="81"/>
      <c r="T77" s="81"/>
      <c r="U77" s="64">
        <f t="shared" si="8"/>
        <v>0</v>
      </c>
      <c r="V77" s="55">
        <f t="shared" si="9"/>
        <v>8826.8000000000029</v>
      </c>
      <c r="W77" s="56">
        <f t="shared" si="10"/>
        <v>7014.2</v>
      </c>
      <c r="X77" s="57">
        <f t="shared" si="11"/>
        <v>1812.6000000000031</v>
      </c>
      <c r="Y77" s="82">
        <v>6074.8</v>
      </c>
      <c r="Z77" s="82">
        <v>6074.8</v>
      </c>
      <c r="AA77" s="56">
        <f t="shared" si="12"/>
        <v>0</v>
      </c>
      <c r="AB77" s="84">
        <v>2735.8000000000029</v>
      </c>
      <c r="AC77" s="59">
        <v>923.2</v>
      </c>
      <c r="AD77" s="56">
        <f t="shared" si="13"/>
        <v>1812.6000000000029</v>
      </c>
      <c r="AE77" s="59"/>
      <c r="AF77" s="59"/>
      <c r="AG77" s="56">
        <f t="shared" si="14"/>
        <v>0</v>
      </c>
      <c r="AH77" s="59">
        <v>16.2</v>
      </c>
      <c r="AI77" s="59">
        <v>16.2</v>
      </c>
      <c r="AJ77" s="57">
        <f t="shared" si="15"/>
        <v>0</v>
      </c>
    </row>
    <row r="78" spans="1:36" ht="27">
      <c r="A78" s="33">
        <v>58</v>
      </c>
      <c r="B78" s="87" t="s">
        <v>96</v>
      </c>
      <c r="C78" s="88">
        <v>770.1</v>
      </c>
      <c r="D78" s="55">
        <f t="shared" si="1"/>
        <v>9119.6</v>
      </c>
      <c r="E78" s="56">
        <f t="shared" si="2"/>
        <v>9119.6</v>
      </c>
      <c r="F78" s="57">
        <f t="shared" si="3"/>
        <v>0</v>
      </c>
      <c r="G78" s="81"/>
      <c r="H78" s="81"/>
      <c r="I78" s="62">
        <f t="shared" si="4"/>
        <v>0</v>
      </c>
      <c r="J78" s="81"/>
      <c r="K78" s="81"/>
      <c r="L78" s="62">
        <f t="shared" si="5"/>
        <v>0</v>
      </c>
      <c r="M78" s="82">
        <v>157</v>
      </c>
      <c r="N78" s="82">
        <v>157</v>
      </c>
      <c r="O78" s="62">
        <f t="shared" si="6"/>
        <v>0</v>
      </c>
      <c r="P78" s="82">
        <v>8962.6</v>
      </c>
      <c r="Q78" s="82">
        <v>8962.6</v>
      </c>
      <c r="R78" s="62">
        <f t="shared" si="7"/>
        <v>0</v>
      </c>
      <c r="S78" s="81"/>
      <c r="T78" s="81"/>
      <c r="U78" s="64">
        <f t="shared" si="8"/>
        <v>0</v>
      </c>
      <c r="V78" s="55">
        <f t="shared" si="9"/>
        <v>9889.7000000000007</v>
      </c>
      <c r="W78" s="56">
        <f t="shared" si="10"/>
        <v>7868.2000000000007</v>
      </c>
      <c r="X78" s="57">
        <f t="shared" si="11"/>
        <v>2021.5</v>
      </c>
      <c r="Y78" s="82">
        <v>5532.1</v>
      </c>
      <c r="Z78" s="82">
        <v>5532.1</v>
      </c>
      <c r="AA78" s="56">
        <f t="shared" si="12"/>
        <v>0</v>
      </c>
      <c r="AB78" s="84">
        <v>4357.6000000000004</v>
      </c>
      <c r="AC78" s="59">
        <v>2336.1</v>
      </c>
      <c r="AD78" s="56">
        <f t="shared" si="13"/>
        <v>2021.5000000000005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27">
      <c r="A79" s="33">
        <v>59</v>
      </c>
      <c r="B79" s="87" t="s">
        <v>97</v>
      </c>
      <c r="C79" s="88">
        <v>958.5</v>
      </c>
      <c r="D79" s="55">
        <f t="shared" si="1"/>
        <v>4340.2</v>
      </c>
      <c r="E79" s="56">
        <f t="shared" si="2"/>
        <v>4340.2</v>
      </c>
      <c r="F79" s="57">
        <f t="shared" si="3"/>
        <v>0</v>
      </c>
      <c r="G79" s="71"/>
      <c r="H79" s="59"/>
      <c r="I79" s="62">
        <f t="shared" si="4"/>
        <v>0</v>
      </c>
      <c r="J79" s="81"/>
      <c r="K79" s="81"/>
      <c r="L79" s="62">
        <f t="shared" si="5"/>
        <v>0</v>
      </c>
      <c r="M79" s="82">
        <v>46</v>
      </c>
      <c r="N79" s="82">
        <v>46</v>
      </c>
      <c r="O79" s="62">
        <f t="shared" si="6"/>
        <v>0</v>
      </c>
      <c r="P79" s="82">
        <v>4294.2</v>
      </c>
      <c r="Q79" s="82">
        <v>4294.2</v>
      </c>
      <c r="R79" s="62">
        <f t="shared" si="7"/>
        <v>0</v>
      </c>
      <c r="S79" s="81"/>
      <c r="T79" s="81"/>
      <c r="U79" s="64">
        <f t="shared" si="8"/>
        <v>0</v>
      </c>
      <c r="V79" s="55">
        <f t="shared" si="9"/>
        <v>5298.7</v>
      </c>
      <c r="W79" s="56">
        <f t="shared" si="10"/>
        <v>4034.2</v>
      </c>
      <c r="X79" s="57">
        <f t="shared" si="11"/>
        <v>1264.5</v>
      </c>
      <c r="Y79" s="82">
        <v>3558</v>
      </c>
      <c r="Z79" s="82">
        <v>3558</v>
      </c>
      <c r="AA79" s="56">
        <f t="shared" si="12"/>
        <v>0</v>
      </c>
      <c r="AB79" s="84">
        <v>1740.6999999999998</v>
      </c>
      <c r="AC79" s="59">
        <v>476.2</v>
      </c>
      <c r="AD79" s="56">
        <f t="shared" si="13"/>
        <v>1264.4999999999998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27">
      <c r="A80" s="33">
        <v>60</v>
      </c>
      <c r="B80" s="87" t="s">
        <v>98</v>
      </c>
      <c r="C80" s="88">
        <v>717</v>
      </c>
      <c r="D80" s="55">
        <f t="shared" si="1"/>
        <v>6799.4000000000005</v>
      </c>
      <c r="E80" s="56">
        <f t="shared" si="2"/>
        <v>6799.4000000000005</v>
      </c>
      <c r="F80" s="57">
        <f t="shared" si="3"/>
        <v>0</v>
      </c>
      <c r="G80" s="71"/>
      <c r="H80" s="59"/>
      <c r="I80" s="62">
        <f t="shared" si="4"/>
        <v>0</v>
      </c>
      <c r="J80" s="81"/>
      <c r="K80" s="81"/>
      <c r="L80" s="62">
        <f t="shared" si="5"/>
        <v>0</v>
      </c>
      <c r="M80" s="82">
        <v>134.80000000000001</v>
      </c>
      <c r="N80" s="82">
        <v>134.80000000000001</v>
      </c>
      <c r="O80" s="62">
        <f t="shared" si="6"/>
        <v>0</v>
      </c>
      <c r="P80" s="82">
        <v>6664.6</v>
      </c>
      <c r="Q80" s="82">
        <v>6664.6</v>
      </c>
      <c r="R80" s="62">
        <f t="shared" si="7"/>
        <v>0</v>
      </c>
      <c r="S80" s="81"/>
      <c r="T80" s="81"/>
      <c r="U80" s="64">
        <f t="shared" si="8"/>
        <v>0</v>
      </c>
      <c r="V80" s="55">
        <f t="shared" si="9"/>
        <v>7516.4000000000005</v>
      </c>
      <c r="W80" s="56">
        <f t="shared" si="10"/>
        <v>6071.2000000000007</v>
      </c>
      <c r="X80" s="57">
        <f t="shared" si="11"/>
        <v>1445.1999999999998</v>
      </c>
      <c r="Y80" s="82">
        <v>5452.1</v>
      </c>
      <c r="Z80" s="82">
        <v>5452.1</v>
      </c>
      <c r="AA80" s="56">
        <f t="shared" si="12"/>
        <v>0</v>
      </c>
      <c r="AB80" s="84">
        <v>2031.3000000000002</v>
      </c>
      <c r="AC80" s="59">
        <v>586.1</v>
      </c>
      <c r="AD80" s="56">
        <f t="shared" si="13"/>
        <v>1445.2000000000003</v>
      </c>
      <c r="AE80" s="59"/>
      <c r="AF80" s="59"/>
      <c r="AG80" s="56">
        <f t="shared" si="14"/>
        <v>0</v>
      </c>
      <c r="AH80" s="59">
        <v>33</v>
      </c>
      <c r="AI80" s="59">
        <v>33</v>
      </c>
      <c r="AJ80" s="57">
        <f t="shared" si="15"/>
        <v>0</v>
      </c>
    </row>
    <row r="81" spans="1:36" ht="27">
      <c r="A81" s="33">
        <v>61</v>
      </c>
      <c r="B81" s="87" t="s">
        <v>99</v>
      </c>
      <c r="C81" s="88">
        <v>1633.6</v>
      </c>
      <c r="D81" s="55">
        <f t="shared" si="1"/>
        <v>4471.3</v>
      </c>
      <c r="E81" s="56">
        <f t="shared" si="2"/>
        <v>4471.3</v>
      </c>
      <c r="F81" s="57">
        <f t="shared" si="3"/>
        <v>0</v>
      </c>
      <c r="G81" s="71"/>
      <c r="H81" s="59"/>
      <c r="I81" s="62">
        <f t="shared" si="4"/>
        <v>0</v>
      </c>
      <c r="J81" s="81"/>
      <c r="K81" s="81"/>
      <c r="L81" s="62">
        <f t="shared" si="5"/>
        <v>0</v>
      </c>
      <c r="M81" s="82">
        <v>11.7</v>
      </c>
      <c r="N81" s="82">
        <v>11.7</v>
      </c>
      <c r="O81" s="62">
        <f t="shared" si="6"/>
        <v>0</v>
      </c>
      <c r="P81" s="82">
        <v>4459.6000000000004</v>
      </c>
      <c r="Q81" s="82">
        <v>4459.6000000000004</v>
      </c>
      <c r="R81" s="62">
        <f t="shared" si="7"/>
        <v>0</v>
      </c>
      <c r="S81" s="81"/>
      <c r="T81" s="81"/>
      <c r="U81" s="64">
        <f t="shared" si="8"/>
        <v>0</v>
      </c>
      <c r="V81" s="55">
        <f t="shared" si="9"/>
        <v>6104.9</v>
      </c>
      <c r="W81" s="56">
        <f t="shared" si="10"/>
        <v>4246.3999999999996</v>
      </c>
      <c r="X81" s="57">
        <f t="shared" si="11"/>
        <v>1858.5</v>
      </c>
      <c r="Y81" s="82">
        <v>4141.6000000000004</v>
      </c>
      <c r="Z81" s="82">
        <v>4141.6000000000004</v>
      </c>
      <c r="AA81" s="56">
        <f t="shared" si="12"/>
        <v>0</v>
      </c>
      <c r="AB81" s="84">
        <v>1912.8999999999992</v>
      </c>
      <c r="AC81" s="59">
        <v>54.4</v>
      </c>
      <c r="AD81" s="56">
        <f t="shared" si="13"/>
        <v>1858.4999999999991</v>
      </c>
      <c r="AE81" s="59"/>
      <c r="AF81" s="59"/>
      <c r="AG81" s="56">
        <f t="shared" si="14"/>
        <v>0</v>
      </c>
      <c r="AH81" s="59">
        <v>50.4</v>
      </c>
      <c r="AI81" s="59">
        <v>50.4</v>
      </c>
      <c r="AJ81" s="57">
        <f t="shared" si="15"/>
        <v>0</v>
      </c>
    </row>
    <row r="82" spans="1:36" ht="27">
      <c r="A82" s="33">
        <v>62</v>
      </c>
      <c r="B82" s="87" t="s">
        <v>100</v>
      </c>
      <c r="C82" s="88">
        <v>5997.2000000000007</v>
      </c>
      <c r="D82" s="55">
        <f t="shared" si="1"/>
        <v>4461.0999999999995</v>
      </c>
      <c r="E82" s="56">
        <f t="shared" si="2"/>
        <v>4461.0999999999995</v>
      </c>
      <c r="F82" s="57">
        <f t="shared" si="3"/>
        <v>0</v>
      </c>
      <c r="G82" s="71"/>
      <c r="H82" s="59"/>
      <c r="I82" s="62">
        <f t="shared" si="4"/>
        <v>0</v>
      </c>
      <c r="J82" s="81"/>
      <c r="K82" s="81"/>
      <c r="L82" s="62">
        <f t="shared" si="5"/>
        <v>0</v>
      </c>
      <c r="M82" s="82">
        <v>44.9</v>
      </c>
      <c r="N82" s="82">
        <v>44.9</v>
      </c>
      <c r="O82" s="62">
        <f t="shared" si="6"/>
        <v>0</v>
      </c>
      <c r="P82" s="82">
        <v>4416.2</v>
      </c>
      <c r="Q82" s="82">
        <v>4416.2</v>
      </c>
      <c r="R82" s="62">
        <f t="shared" si="7"/>
        <v>0</v>
      </c>
      <c r="S82" s="81"/>
      <c r="T82" s="81"/>
      <c r="U82" s="64">
        <f t="shared" si="8"/>
        <v>0</v>
      </c>
      <c r="V82" s="55">
        <f t="shared" si="9"/>
        <v>10458.299999999999</v>
      </c>
      <c r="W82" s="56">
        <f t="shared" si="10"/>
        <v>3863.8</v>
      </c>
      <c r="X82" s="57">
        <f t="shared" si="11"/>
        <v>6594.4999999999991</v>
      </c>
      <c r="Y82" s="82">
        <v>3488.3</v>
      </c>
      <c r="Z82" s="82">
        <v>3488.3</v>
      </c>
      <c r="AA82" s="56">
        <f t="shared" si="12"/>
        <v>0</v>
      </c>
      <c r="AB82" s="84">
        <v>6969.9999999999991</v>
      </c>
      <c r="AC82" s="59">
        <v>375.5</v>
      </c>
      <c r="AD82" s="56">
        <f t="shared" si="13"/>
        <v>6594.4999999999991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27">
      <c r="A83" s="33">
        <v>63</v>
      </c>
      <c r="B83" s="87" t="s">
        <v>101</v>
      </c>
      <c r="C83" s="88">
        <v>2716.8000000000029</v>
      </c>
      <c r="D83" s="55">
        <f t="shared" si="1"/>
        <v>3025.2</v>
      </c>
      <c r="E83" s="56">
        <f t="shared" si="2"/>
        <v>3025.2</v>
      </c>
      <c r="F83" s="57">
        <f t="shared" si="3"/>
        <v>0</v>
      </c>
      <c r="G83" s="71"/>
      <c r="H83" s="59"/>
      <c r="I83" s="62">
        <f t="shared" si="4"/>
        <v>0</v>
      </c>
      <c r="J83" s="81"/>
      <c r="K83" s="81"/>
      <c r="L83" s="62">
        <f t="shared" si="5"/>
        <v>0</v>
      </c>
      <c r="M83" s="82">
        <v>55.2</v>
      </c>
      <c r="N83" s="82">
        <v>55.2</v>
      </c>
      <c r="O83" s="62">
        <f t="shared" si="6"/>
        <v>0</v>
      </c>
      <c r="P83" s="82">
        <v>2970</v>
      </c>
      <c r="Q83" s="82">
        <v>2970</v>
      </c>
      <c r="R83" s="62">
        <f t="shared" si="7"/>
        <v>0</v>
      </c>
      <c r="S83" s="81"/>
      <c r="T83" s="81"/>
      <c r="U83" s="64">
        <f t="shared" si="8"/>
        <v>0</v>
      </c>
      <c r="V83" s="55">
        <f t="shared" si="9"/>
        <v>5742.0000000000027</v>
      </c>
      <c r="W83" s="56">
        <f t="shared" si="10"/>
        <v>3329.5</v>
      </c>
      <c r="X83" s="57">
        <f t="shared" si="11"/>
        <v>2412.5000000000027</v>
      </c>
      <c r="Y83" s="75">
        <v>3205.9</v>
      </c>
      <c r="Z83" s="59">
        <v>3205.9</v>
      </c>
      <c r="AA83" s="56">
        <f t="shared" si="12"/>
        <v>0</v>
      </c>
      <c r="AB83" s="84">
        <v>2516.1000000000026</v>
      </c>
      <c r="AC83" s="59">
        <v>103.6</v>
      </c>
      <c r="AD83" s="56">
        <f t="shared" si="13"/>
        <v>2412.5000000000027</v>
      </c>
      <c r="AE83" s="59"/>
      <c r="AF83" s="59"/>
      <c r="AG83" s="56">
        <f t="shared" si="14"/>
        <v>0</v>
      </c>
      <c r="AH83" s="59">
        <v>20</v>
      </c>
      <c r="AI83" s="59">
        <v>20</v>
      </c>
      <c r="AJ83" s="57">
        <f t="shared" si="15"/>
        <v>0</v>
      </c>
    </row>
    <row r="84" spans="1:36" ht="27">
      <c r="A84" s="33">
        <v>64</v>
      </c>
      <c r="B84" s="87" t="s">
        <v>102</v>
      </c>
      <c r="C84" s="88">
        <v>2375.2999999999993</v>
      </c>
      <c r="D84" s="55">
        <f t="shared" si="1"/>
        <v>3897.8</v>
      </c>
      <c r="E84" s="56">
        <f t="shared" si="2"/>
        <v>3897.8</v>
      </c>
      <c r="F84" s="57">
        <f t="shared" si="3"/>
        <v>0</v>
      </c>
      <c r="G84" s="71"/>
      <c r="H84" s="59"/>
      <c r="I84" s="62">
        <f t="shared" si="4"/>
        <v>0</v>
      </c>
      <c r="J84" s="81"/>
      <c r="K84" s="81"/>
      <c r="L84" s="62">
        <f t="shared" si="5"/>
        <v>0</v>
      </c>
      <c r="M84" s="82"/>
      <c r="N84" s="82"/>
      <c r="O84" s="62">
        <f t="shared" si="6"/>
        <v>0</v>
      </c>
      <c r="P84" s="82">
        <v>3897.8</v>
      </c>
      <c r="Q84" s="82">
        <v>3897.8</v>
      </c>
      <c r="R84" s="62">
        <f t="shared" si="7"/>
        <v>0</v>
      </c>
      <c r="S84" s="81"/>
      <c r="T84" s="81"/>
      <c r="U84" s="64">
        <f t="shared" si="8"/>
        <v>0</v>
      </c>
      <c r="V84" s="55">
        <f t="shared" si="9"/>
        <v>6273.0999999999995</v>
      </c>
      <c r="W84" s="56">
        <f t="shared" si="10"/>
        <v>2162.1</v>
      </c>
      <c r="X84" s="57">
        <f t="shared" si="11"/>
        <v>4111</v>
      </c>
      <c r="Y84" s="82">
        <v>2136.1999999999998</v>
      </c>
      <c r="Z84" s="82">
        <v>2136.1999999999998</v>
      </c>
      <c r="AA84" s="56">
        <f t="shared" si="12"/>
        <v>0</v>
      </c>
      <c r="AB84" s="84">
        <v>4133.8999999999996</v>
      </c>
      <c r="AC84" s="59">
        <v>22.9</v>
      </c>
      <c r="AD84" s="56">
        <f t="shared" si="13"/>
        <v>4111</v>
      </c>
      <c r="AE84" s="59"/>
      <c r="AF84" s="59"/>
      <c r="AG84" s="56">
        <f t="shared" si="14"/>
        <v>0</v>
      </c>
      <c r="AH84" s="59">
        <v>3</v>
      </c>
      <c r="AI84" s="59">
        <v>3</v>
      </c>
      <c r="AJ84" s="57">
        <f t="shared" si="15"/>
        <v>0</v>
      </c>
    </row>
    <row r="85" spans="1:36" ht="27">
      <c r="A85" s="33">
        <v>65</v>
      </c>
      <c r="B85" s="87" t="s">
        <v>103</v>
      </c>
      <c r="C85" s="88">
        <v>3153.4000000000015</v>
      </c>
      <c r="D85" s="55">
        <f t="shared" si="1"/>
        <v>2281.8000000000002</v>
      </c>
      <c r="E85" s="56">
        <f t="shared" si="2"/>
        <v>2281.8000000000002</v>
      </c>
      <c r="F85" s="57">
        <f t="shared" si="3"/>
        <v>0</v>
      </c>
      <c r="G85" s="81"/>
      <c r="H85" s="81"/>
      <c r="I85" s="62">
        <f t="shared" si="4"/>
        <v>0</v>
      </c>
      <c r="J85" s="81"/>
      <c r="K85" s="81"/>
      <c r="L85" s="62">
        <f t="shared" si="5"/>
        <v>0</v>
      </c>
      <c r="M85" s="82">
        <v>19.8</v>
      </c>
      <c r="N85" s="82">
        <v>19.8</v>
      </c>
      <c r="O85" s="62">
        <f t="shared" si="6"/>
        <v>0</v>
      </c>
      <c r="P85" s="82">
        <v>2262</v>
      </c>
      <c r="Q85" s="82">
        <v>2262</v>
      </c>
      <c r="R85" s="62">
        <f t="shared" si="7"/>
        <v>0</v>
      </c>
      <c r="S85" s="81"/>
      <c r="T85" s="81"/>
      <c r="U85" s="64">
        <f t="shared" si="8"/>
        <v>0</v>
      </c>
      <c r="V85" s="55">
        <f t="shared" si="9"/>
        <v>5435.2000000000016</v>
      </c>
      <c r="W85" s="56">
        <f t="shared" si="10"/>
        <v>3823.5</v>
      </c>
      <c r="X85" s="57">
        <f t="shared" si="11"/>
        <v>1611.7000000000016</v>
      </c>
      <c r="Y85" s="82">
        <v>2710.4</v>
      </c>
      <c r="Z85" s="82">
        <v>2710.4</v>
      </c>
      <c r="AA85" s="56">
        <f t="shared" si="12"/>
        <v>0</v>
      </c>
      <c r="AB85" s="84">
        <v>2724.8000000000015</v>
      </c>
      <c r="AC85" s="59">
        <v>1113.0999999999999</v>
      </c>
      <c r="AD85" s="56">
        <f t="shared" si="13"/>
        <v>1611.7000000000016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27">
      <c r="A86" s="33">
        <v>66</v>
      </c>
      <c r="B86" s="87" t="s">
        <v>104</v>
      </c>
      <c r="C86" s="88">
        <v>2714.8000000000029</v>
      </c>
      <c r="D86" s="55">
        <f t="shared" ref="D86:D149" si="16">SUM(G86+J86+M86+P86+S86)</f>
        <v>14142.8</v>
      </c>
      <c r="E86" s="56">
        <f t="shared" ref="E86:E149" si="17">SUM(H86+K86+N86+Q86+T86)</f>
        <v>14142.8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81">
        <v>100</v>
      </c>
      <c r="K86" s="81">
        <v>100</v>
      </c>
      <c r="L86" s="62">
        <f t="shared" ref="L86:L149" si="20">J86-K86</f>
        <v>0</v>
      </c>
      <c r="M86" s="82"/>
      <c r="N86" s="82"/>
      <c r="O86" s="62">
        <f t="shared" ref="O86:O149" si="21">M86-N86</f>
        <v>0</v>
      </c>
      <c r="P86" s="82">
        <v>14042.8</v>
      </c>
      <c r="Q86" s="82">
        <v>14042.8</v>
      </c>
      <c r="R86" s="62">
        <f t="shared" ref="R86:R149" si="22">P86-Q86</f>
        <v>0</v>
      </c>
      <c r="S86" s="81"/>
      <c r="T86" s="81"/>
      <c r="U86" s="64">
        <f t="shared" ref="U86:U149" si="23">S86-T86</f>
        <v>0</v>
      </c>
      <c r="V86" s="55">
        <f t="shared" ref="V86:V149" si="24">SUM(Y86+AB86+AE86+AH86)</f>
        <v>16857.600000000002</v>
      </c>
      <c r="W86" s="56">
        <f t="shared" ref="W86:W149" si="25">SUM(Z86+AC86+AF86+AI86)</f>
        <v>14274.5</v>
      </c>
      <c r="X86" s="57">
        <f t="shared" ref="X86:X149" si="26">V86-W86</f>
        <v>2583.1000000000022</v>
      </c>
      <c r="Y86" s="82">
        <v>11029</v>
      </c>
      <c r="Z86" s="82">
        <v>11029</v>
      </c>
      <c r="AA86" s="56">
        <f t="shared" ref="AA86:AA149" si="27">Y86-Z86</f>
        <v>0</v>
      </c>
      <c r="AB86" s="84">
        <v>5658.1000000000022</v>
      </c>
      <c r="AC86" s="59">
        <v>3075</v>
      </c>
      <c r="AD86" s="56">
        <f t="shared" ref="AD86:AD149" si="28">AB86-AC86</f>
        <v>2583.1000000000022</v>
      </c>
      <c r="AE86" s="59"/>
      <c r="AF86" s="59"/>
      <c r="AG86" s="56">
        <f t="shared" ref="AG86:AG149" si="29">AE86-AF86</f>
        <v>0</v>
      </c>
      <c r="AH86" s="59">
        <v>170.5</v>
      </c>
      <c r="AI86" s="59">
        <v>170.5</v>
      </c>
      <c r="AJ86" s="57">
        <f t="shared" ref="AJ86:AJ149" si="30">AH86-AI86</f>
        <v>0</v>
      </c>
    </row>
    <row r="87" spans="1:36" ht="27">
      <c r="A87" s="33">
        <v>67</v>
      </c>
      <c r="B87" s="87" t="s">
        <v>105</v>
      </c>
      <c r="C87" s="88">
        <v>3516.6</v>
      </c>
      <c r="D87" s="55">
        <f t="shared" si="16"/>
        <v>18301.8</v>
      </c>
      <c r="E87" s="56">
        <f t="shared" si="17"/>
        <v>18301.8</v>
      </c>
      <c r="F87" s="57">
        <f t="shared" si="18"/>
        <v>0</v>
      </c>
      <c r="G87" s="71"/>
      <c r="H87" s="59"/>
      <c r="I87" s="62">
        <f t="shared" si="19"/>
        <v>0</v>
      </c>
      <c r="J87" s="81">
        <v>0</v>
      </c>
      <c r="K87" s="81">
        <v>0</v>
      </c>
      <c r="L87" s="62">
        <f t="shared" si="20"/>
        <v>0</v>
      </c>
      <c r="M87" s="82">
        <v>48.6</v>
      </c>
      <c r="N87" s="82">
        <v>48.6</v>
      </c>
      <c r="O87" s="62">
        <f t="shared" si="21"/>
        <v>0</v>
      </c>
      <c r="P87" s="82">
        <v>18253.2</v>
      </c>
      <c r="Q87" s="82">
        <v>18253.2</v>
      </c>
      <c r="R87" s="62">
        <f t="shared" si="22"/>
        <v>0</v>
      </c>
      <c r="S87" s="81"/>
      <c r="T87" s="81"/>
      <c r="U87" s="64">
        <f t="shared" si="23"/>
        <v>0</v>
      </c>
      <c r="V87" s="55">
        <f t="shared" si="24"/>
        <v>21818.399999999994</v>
      </c>
      <c r="W87" s="56">
        <f t="shared" si="25"/>
        <v>17448.7</v>
      </c>
      <c r="X87" s="57">
        <f t="shared" si="26"/>
        <v>4369.6999999999935</v>
      </c>
      <c r="Y87" s="82">
        <v>13599.2</v>
      </c>
      <c r="Z87" s="82">
        <v>13599.2</v>
      </c>
      <c r="AA87" s="56">
        <f t="shared" si="27"/>
        <v>0</v>
      </c>
      <c r="AB87" s="84">
        <v>7074.0999999999967</v>
      </c>
      <c r="AC87" s="59">
        <v>2704.4</v>
      </c>
      <c r="AD87" s="56">
        <f t="shared" si="28"/>
        <v>4369.6999999999971</v>
      </c>
      <c r="AE87" s="59"/>
      <c r="AF87" s="59"/>
      <c r="AG87" s="56">
        <f t="shared" si="29"/>
        <v>0</v>
      </c>
      <c r="AH87" s="59">
        <v>1145.0999999999999</v>
      </c>
      <c r="AI87" s="59">
        <v>1145.0999999999999</v>
      </c>
      <c r="AJ87" s="57">
        <f t="shared" si="30"/>
        <v>0</v>
      </c>
    </row>
    <row r="88" spans="1:36" ht="27">
      <c r="A88" s="33">
        <v>68</v>
      </c>
      <c r="B88" s="87" t="s">
        <v>106</v>
      </c>
      <c r="C88" s="88">
        <v>8928.7000000000007</v>
      </c>
      <c r="D88" s="55">
        <f t="shared" si="16"/>
        <v>18089.8</v>
      </c>
      <c r="E88" s="56">
        <f t="shared" si="17"/>
        <v>18089.8</v>
      </c>
      <c r="F88" s="57">
        <f t="shared" si="18"/>
        <v>0</v>
      </c>
      <c r="G88" s="71"/>
      <c r="H88" s="59"/>
      <c r="I88" s="62">
        <f t="shared" si="19"/>
        <v>0</v>
      </c>
      <c r="J88" s="81"/>
      <c r="K88" s="81"/>
      <c r="L88" s="62">
        <f t="shared" si="20"/>
        <v>0</v>
      </c>
      <c r="M88" s="82"/>
      <c r="N88" s="82"/>
      <c r="O88" s="62">
        <f t="shared" si="21"/>
        <v>0</v>
      </c>
      <c r="P88" s="82">
        <v>18089.8</v>
      </c>
      <c r="Q88" s="82">
        <v>18089.8</v>
      </c>
      <c r="R88" s="62">
        <f t="shared" si="22"/>
        <v>0</v>
      </c>
      <c r="S88" s="81"/>
      <c r="T88" s="81"/>
      <c r="U88" s="64">
        <f t="shared" si="23"/>
        <v>0</v>
      </c>
      <c r="V88" s="55">
        <f t="shared" si="24"/>
        <v>27018.5</v>
      </c>
      <c r="W88" s="56">
        <f t="shared" si="25"/>
        <v>20257.7</v>
      </c>
      <c r="X88" s="57">
        <f t="shared" si="26"/>
        <v>6760.7999999999993</v>
      </c>
      <c r="Y88" s="82">
        <v>18643.5</v>
      </c>
      <c r="Z88" s="82">
        <v>18643.5</v>
      </c>
      <c r="AA88" s="56">
        <f t="shared" si="27"/>
        <v>0</v>
      </c>
      <c r="AB88" s="84">
        <v>8375</v>
      </c>
      <c r="AC88" s="59">
        <v>1614.2</v>
      </c>
      <c r="AD88" s="56">
        <f t="shared" si="28"/>
        <v>6760.8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27">
      <c r="A89" s="33">
        <v>69</v>
      </c>
      <c r="B89" s="87" t="s">
        <v>107</v>
      </c>
      <c r="C89" s="88">
        <v>8900.2000000000007</v>
      </c>
      <c r="D89" s="55">
        <f t="shared" si="16"/>
        <v>17965.2</v>
      </c>
      <c r="E89" s="56">
        <f t="shared" si="17"/>
        <v>17965.2</v>
      </c>
      <c r="F89" s="57">
        <f t="shared" si="18"/>
        <v>0</v>
      </c>
      <c r="G89" s="71"/>
      <c r="H89" s="59"/>
      <c r="I89" s="62">
        <f t="shared" si="19"/>
        <v>0</v>
      </c>
      <c r="J89" s="81"/>
      <c r="K89" s="81"/>
      <c r="L89" s="62">
        <f t="shared" si="20"/>
        <v>0</v>
      </c>
      <c r="M89" s="82"/>
      <c r="N89" s="82"/>
      <c r="O89" s="62">
        <f t="shared" si="21"/>
        <v>0</v>
      </c>
      <c r="P89" s="82">
        <v>17965.2</v>
      </c>
      <c r="Q89" s="82">
        <v>17965.2</v>
      </c>
      <c r="R89" s="62">
        <f t="shared" si="22"/>
        <v>0</v>
      </c>
      <c r="S89" s="81"/>
      <c r="T89" s="81"/>
      <c r="U89" s="64">
        <f t="shared" si="23"/>
        <v>0</v>
      </c>
      <c r="V89" s="55">
        <f t="shared" si="24"/>
        <v>26865.4</v>
      </c>
      <c r="W89" s="56">
        <f t="shared" si="25"/>
        <v>15311.7</v>
      </c>
      <c r="X89" s="57">
        <f t="shared" si="26"/>
        <v>11553.7</v>
      </c>
      <c r="Y89" s="82">
        <v>13582.1</v>
      </c>
      <c r="Z89" s="82">
        <v>13582.1</v>
      </c>
      <c r="AA89" s="56">
        <f t="shared" si="27"/>
        <v>0</v>
      </c>
      <c r="AB89" s="84">
        <v>13278.300000000001</v>
      </c>
      <c r="AC89" s="59">
        <v>1724.6</v>
      </c>
      <c r="AD89" s="56">
        <f t="shared" si="28"/>
        <v>11553.7</v>
      </c>
      <c r="AE89" s="59"/>
      <c r="AF89" s="59"/>
      <c r="AG89" s="56">
        <f t="shared" si="29"/>
        <v>0</v>
      </c>
      <c r="AH89" s="59">
        <v>5</v>
      </c>
      <c r="AI89" s="59">
        <v>5</v>
      </c>
      <c r="AJ89" s="57">
        <f t="shared" si="30"/>
        <v>0</v>
      </c>
    </row>
    <row r="90" spans="1:36" ht="27">
      <c r="A90" s="33">
        <v>70</v>
      </c>
      <c r="B90" s="87" t="s">
        <v>108</v>
      </c>
      <c r="C90" s="88">
        <v>3719.5</v>
      </c>
      <c r="D90" s="55">
        <f t="shared" si="16"/>
        <v>12167.8</v>
      </c>
      <c r="E90" s="56">
        <f t="shared" si="17"/>
        <v>12167.8</v>
      </c>
      <c r="F90" s="57">
        <f t="shared" si="18"/>
        <v>0</v>
      </c>
      <c r="G90" s="71"/>
      <c r="H90" s="59"/>
      <c r="I90" s="62">
        <f t="shared" si="19"/>
        <v>0</v>
      </c>
      <c r="J90" s="81">
        <v>66.400000000000006</v>
      </c>
      <c r="K90" s="81">
        <v>66.400000000000006</v>
      </c>
      <c r="L90" s="62">
        <f t="shared" si="20"/>
        <v>0</v>
      </c>
      <c r="M90" s="82">
        <v>24</v>
      </c>
      <c r="N90" s="82">
        <v>24</v>
      </c>
      <c r="O90" s="62">
        <f t="shared" si="21"/>
        <v>0</v>
      </c>
      <c r="P90" s="82">
        <v>12077.4</v>
      </c>
      <c r="Q90" s="82">
        <v>12077.4</v>
      </c>
      <c r="R90" s="62">
        <f t="shared" si="22"/>
        <v>0</v>
      </c>
      <c r="S90" s="81"/>
      <c r="T90" s="81"/>
      <c r="U90" s="64">
        <f t="shared" si="23"/>
        <v>0</v>
      </c>
      <c r="V90" s="55">
        <f t="shared" si="24"/>
        <v>15887.3</v>
      </c>
      <c r="W90" s="56">
        <f t="shared" si="25"/>
        <v>9647.6</v>
      </c>
      <c r="X90" s="57">
        <f t="shared" si="26"/>
        <v>6239.6999999999989</v>
      </c>
      <c r="Y90" s="82">
        <v>8742.9</v>
      </c>
      <c r="Z90" s="82">
        <v>8742.9</v>
      </c>
      <c r="AA90" s="56">
        <f t="shared" si="27"/>
        <v>0</v>
      </c>
      <c r="AB90" s="84">
        <v>7144.4</v>
      </c>
      <c r="AC90" s="59">
        <v>904.7</v>
      </c>
      <c r="AD90" s="56">
        <f t="shared" si="28"/>
        <v>6239.7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27">
      <c r="A91" s="33">
        <v>71</v>
      </c>
      <c r="B91" s="87" t="s">
        <v>109</v>
      </c>
      <c r="C91" s="88">
        <v>1177.5</v>
      </c>
      <c r="D91" s="55">
        <f t="shared" si="16"/>
        <v>11691.599999999999</v>
      </c>
      <c r="E91" s="56">
        <f t="shared" si="17"/>
        <v>11691.599999999999</v>
      </c>
      <c r="F91" s="57">
        <f t="shared" si="18"/>
        <v>0</v>
      </c>
      <c r="G91" s="71"/>
      <c r="H91" s="59"/>
      <c r="I91" s="62">
        <f t="shared" si="19"/>
        <v>0</v>
      </c>
      <c r="J91" s="81">
        <v>0</v>
      </c>
      <c r="K91" s="81">
        <v>0</v>
      </c>
      <c r="L91" s="62">
        <f t="shared" si="20"/>
        <v>0</v>
      </c>
      <c r="M91" s="82">
        <v>44.8</v>
      </c>
      <c r="N91" s="82">
        <v>44.8</v>
      </c>
      <c r="O91" s="62">
        <f t="shared" si="21"/>
        <v>0</v>
      </c>
      <c r="P91" s="82">
        <v>11646.8</v>
      </c>
      <c r="Q91" s="82">
        <v>11646.8</v>
      </c>
      <c r="R91" s="62">
        <f t="shared" si="22"/>
        <v>0</v>
      </c>
      <c r="S91" s="81"/>
      <c r="T91" s="81"/>
      <c r="U91" s="64">
        <f t="shared" si="23"/>
        <v>0</v>
      </c>
      <c r="V91" s="55">
        <f t="shared" si="24"/>
        <v>12869.099999999999</v>
      </c>
      <c r="W91" s="56">
        <f t="shared" si="25"/>
        <v>11959.2</v>
      </c>
      <c r="X91" s="57">
        <f t="shared" si="26"/>
        <v>909.89999999999782</v>
      </c>
      <c r="Y91" s="82">
        <v>10404.1</v>
      </c>
      <c r="Z91" s="82">
        <v>10404.1</v>
      </c>
      <c r="AA91" s="56">
        <f t="shared" si="27"/>
        <v>0</v>
      </c>
      <c r="AB91" s="86">
        <v>2443.9999999999982</v>
      </c>
      <c r="AC91" s="59">
        <v>1534.1</v>
      </c>
      <c r="AD91" s="56">
        <f t="shared" si="28"/>
        <v>909.89999999999827</v>
      </c>
      <c r="AE91" s="59"/>
      <c r="AF91" s="59"/>
      <c r="AG91" s="56">
        <f t="shared" si="29"/>
        <v>0</v>
      </c>
      <c r="AH91" s="59">
        <v>21</v>
      </c>
      <c r="AI91" s="59">
        <v>21</v>
      </c>
      <c r="AJ91" s="57">
        <f t="shared" si="30"/>
        <v>0</v>
      </c>
    </row>
    <row r="92" spans="1:36">
      <c r="A92" s="33">
        <v>72</v>
      </c>
      <c r="B92" s="87" t="s">
        <v>110</v>
      </c>
      <c r="C92" s="88">
        <v>5522.9000000000015</v>
      </c>
      <c r="D92" s="55">
        <f t="shared" si="16"/>
        <v>10587.300000000001</v>
      </c>
      <c r="E92" s="56">
        <f t="shared" si="17"/>
        <v>10587.300000000001</v>
      </c>
      <c r="F92" s="57">
        <f t="shared" si="18"/>
        <v>0</v>
      </c>
      <c r="G92" s="71"/>
      <c r="H92" s="59"/>
      <c r="I92" s="62">
        <f t="shared" si="19"/>
        <v>0</v>
      </c>
      <c r="J92" s="81"/>
      <c r="K92" s="81"/>
      <c r="L92" s="62">
        <f t="shared" si="20"/>
        <v>0</v>
      </c>
      <c r="M92" s="82">
        <v>65.7</v>
      </c>
      <c r="N92" s="82">
        <v>65.7</v>
      </c>
      <c r="O92" s="62">
        <f t="shared" si="21"/>
        <v>0</v>
      </c>
      <c r="P92" s="82">
        <v>10521.6</v>
      </c>
      <c r="Q92" s="82">
        <v>10521.6</v>
      </c>
      <c r="R92" s="62">
        <f t="shared" si="22"/>
        <v>0</v>
      </c>
      <c r="S92" s="81"/>
      <c r="T92" s="81"/>
      <c r="U92" s="64">
        <f t="shared" si="23"/>
        <v>0</v>
      </c>
      <c r="V92" s="55">
        <f t="shared" si="24"/>
        <v>16110.200000000003</v>
      </c>
      <c r="W92" s="56">
        <f t="shared" si="25"/>
        <v>9130.2999999999993</v>
      </c>
      <c r="X92" s="57">
        <f t="shared" si="26"/>
        <v>6979.9000000000033</v>
      </c>
      <c r="Y92" s="82">
        <v>8287.5</v>
      </c>
      <c r="Z92" s="82">
        <v>8287.5</v>
      </c>
      <c r="AA92" s="56">
        <f t="shared" si="27"/>
        <v>0</v>
      </c>
      <c r="AB92" s="84">
        <v>7816.7000000000025</v>
      </c>
      <c r="AC92" s="59">
        <v>836.8</v>
      </c>
      <c r="AD92" s="56">
        <f t="shared" si="28"/>
        <v>6979.9000000000024</v>
      </c>
      <c r="AE92" s="59"/>
      <c r="AF92" s="59"/>
      <c r="AG92" s="56">
        <f t="shared" si="29"/>
        <v>0</v>
      </c>
      <c r="AH92" s="59">
        <v>6</v>
      </c>
      <c r="AI92" s="59">
        <v>6</v>
      </c>
      <c r="AJ92" s="57">
        <f t="shared" si="30"/>
        <v>0</v>
      </c>
    </row>
    <row r="93" spans="1:36">
      <c r="A93" s="33">
        <v>73</v>
      </c>
      <c r="B93" s="87" t="s">
        <v>111</v>
      </c>
      <c r="C93" s="88">
        <v>7223</v>
      </c>
      <c r="D93" s="55">
        <f t="shared" si="16"/>
        <v>11206.5</v>
      </c>
      <c r="E93" s="56">
        <f t="shared" si="17"/>
        <v>11206.5</v>
      </c>
      <c r="F93" s="57">
        <f t="shared" si="18"/>
        <v>0</v>
      </c>
      <c r="G93" s="71"/>
      <c r="H93" s="59"/>
      <c r="I93" s="62">
        <f t="shared" si="19"/>
        <v>0</v>
      </c>
      <c r="J93" s="81"/>
      <c r="K93" s="81"/>
      <c r="L93" s="62">
        <f t="shared" si="20"/>
        <v>0</v>
      </c>
      <c r="M93" s="82">
        <v>122.3</v>
      </c>
      <c r="N93" s="82">
        <v>122.3</v>
      </c>
      <c r="O93" s="62">
        <f t="shared" si="21"/>
        <v>0</v>
      </c>
      <c r="P93" s="82">
        <v>11084.2</v>
      </c>
      <c r="Q93" s="82">
        <v>11084.2</v>
      </c>
      <c r="R93" s="62">
        <f t="shared" si="22"/>
        <v>0</v>
      </c>
      <c r="S93" s="81"/>
      <c r="T93" s="81"/>
      <c r="U93" s="64">
        <f t="shared" si="23"/>
        <v>0</v>
      </c>
      <c r="V93" s="55">
        <f t="shared" si="24"/>
        <v>18429.5</v>
      </c>
      <c r="W93" s="56">
        <f t="shared" si="25"/>
        <v>9961</v>
      </c>
      <c r="X93" s="57">
        <f t="shared" si="26"/>
        <v>8468.5</v>
      </c>
      <c r="Y93" s="82">
        <v>8696</v>
      </c>
      <c r="Z93" s="82">
        <v>8696</v>
      </c>
      <c r="AA93" s="56">
        <f t="shared" si="27"/>
        <v>0</v>
      </c>
      <c r="AB93" s="84">
        <v>9733.5</v>
      </c>
      <c r="AC93" s="59">
        <v>1265</v>
      </c>
      <c r="AD93" s="56">
        <f t="shared" si="28"/>
        <v>8468.5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27">
      <c r="A94" s="33">
        <v>74</v>
      </c>
      <c r="B94" s="87" t="s">
        <v>112</v>
      </c>
      <c r="C94" s="88">
        <v>510.7</v>
      </c>
      <c r="D94" s="55">
        <f t="shared" si="16"/>
        <v>9216.2000000000007</v>
      </c>
      <c r="E94" s="56">
        <f t="shared" si="17"/>
        <v>9216.2000000000007</v>
      </c>
      <c r="F94" s="57">
        <f t="shared" si="18"/>
        <v>0</v>
      </c>
      <c r="G94" s="71"/>
      <c r="H94" s="59"/>
      <c r="I94" s="62">
        <f t="shared" si="19"/>
        <v>0</v>
      </c>
      <c r="J94" s="81"/>
      <c r="K94" s="81"/>
      <c r="L94" s="62">
        <f t="shared" si="20"/>
        <v>0</v>
      </c>
      <c r="M94" s="82"/>
      <c r="N94" s="82"/>
      <c r="O94" s="62">
        <f t="shared" si="21"/>
        <v>0</v>
      </c>
      <c r="P94" s="82">
        <v>9216.2000000000007</v>
      </c>
      <c r="Q94" s="82">
        <v>9216.2000000000007</v>
      </c>
      <c r="R94" s="62">
        <f t="shared" si="22"/>
        <v>0</v>
      </c>
      <c r="S94" s="81"/>
      <c r="T94" s="81"/>
      <c r="U94" s="64">
        <f t="shared" si="23"/>
        <v>0</v>
      </c>
      <c r="V94" s="55">
        <f t="shared" si="24"/>
        <v>9726.9000000000015</v>
      </c>
      <c r="W94" s="56">
        <f t="shared" si="25"/>
        <v>7971.9000000000005</v>
      </c>
      <c r="X94" s="57">
        <f t="shared" si="26"/>
        <v>1755.0000000000009</v>
      </c>
      <c r="Y94" s="82">
        <v>7607.1</v>
      </c>
      <c r="Z94" s="82">
        <v>7607.1</v>
      </c>
      <c r="AA94" s="56">
        <f t="shared" si="27"/>
        <v>0</v>
      </c>
      <c r="AB94" s="84">
        <v>2116.8000000000011</v>
      </c>
      <c r="AC94" s="59">
        <v>361.8</v>
      </c>
      <c r="AD94" s="56">
        <f t="shared" si="28"/>
        <v>1755.0000000000011</v>
      </c>
      <c r="AE94" s="59"/>
      <c r="AF94" s="59"/>
      <c r="AG94" s="56">
        <f t="shared" si="29"/>
        <v>0</v>
      </c>
      <c r="AH94" s="59">
        <v>3</v>
      </c>
      <c r="AI94" s="59">
        <v>3</v>
      </c>
      <c r="AJ94" s="57">
        <f t="shared" si="30"/>
        <v>0</v>
      </c>
    </row>
    <row r="95" spans="1:36" ht="27">
      <c r="A95" s="33">
        <v>75</v>
      </c>
      <c r="B95" s="87" t="s">
        <v>113</v>
      </c>
      <c r="C95" s="88">
        <v>1308.9000000000001</v>
      </c>
      <c r="D95" s="55">
        <f t="shared" si="16"/>
        <v>9201.7999999999993</v>
      </c>
      <c r="E95" s="56">
        <f t="shared" si="17"/>
        <v>9201.7999999999993</v>
      </c>
      <c r="F95" s="57">
        <f t="shared" si="18"/>
        <v>0</v>
      </c>
      <c r="G95" s="71"/>
      <c r="H95" s="59"/>
      <c r="I95" s="62">
        <f t="shared" si="19"/>
        <v>0</v>
      </c>
      <c r="J95" s="81"/>
      <c r="K95" s="81"/>
      <c r="L95" s="62">
        <f t="shared" si="20"/>
        <v>0</v>
      </c>
      <c r="M95" s="82">
        <v>56.8</v>
      </c>
      <c r="N95" s="82">
        <v>56.8</v>
      </c>
      <c r="O95" s="62">
        <f t="shared" si="21"/>
        <v>0</v>
      </c>
      <c r="P95" s="82">
        <v>9145</v>
      </c>
      <c r="Q95" s="82">
        <v>9145</v>
      </c>
      <c r="R95" s="62">
        <f t="shared" si="22"/>
        <v>0</v>
      </c>
      <c r="S95" s="81"/>
      <c r="T95" s="81"/>
      <c r="U95" s="64">
        <f t="shared" si="23"/>
        <v>0</v>
      </c>
      <c r="V95" s="55">
        <f t="shared" si="24"/>
        <v>10510.699999999999</v>
      </c>
      <c r="W95" s="56">
        <f t="shared" si="25"/>
        <v>8097.9</v>
      </c>
      <c r="X95" s="57">
        <f t="shared" si="26"/>
        <v>2412.7999999999993</v>
      </c>
      <c r="Y95" s="82">
        <v>7090</v>
      </c>
      <c r="Z95" s="82">
        <v>7090</v>
      </c>
      <c r="AA95" s="56">
        <f t="shared" si="27"/>
        <v>0</v>
      </c>
      <c r="AB95" s="84">
        <v>3420.6999999999989</v>
      </c>
      <c r="AC95" s="59">
        <v>1007.9</v>
      </c>
      <c r="AD95" s="56">
        <f t="shared" si="28"/>
        <v>2412.7999999999988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27">
      <c r="A96" s="33">
        <v>76</v>
      </c>
      <c r="B96" s="87" t="s">
        <v>114</v>
      </c>
      <c r="C96" s="88">
        <v>612.5</v>
      </c>
      <c r="D96" s="55">
        <f t="shared" si="16"/>
        <v>8758.2999999999993</v>
      </c>
      <c r="E96" s="56">
        <f t="shared" si="17"/>
        <v>8758.2999999999993</v>
      </c>
      <c r="F96" s="57">
        <f t="shared" si="18"/>
        <v>0</v>
      </c>
      <c r="G96" s="71"/>
      <c r="H96" s="59"/>
      <c r="I96" s="62">
        <f t="shared" si="19"/>
        <v>0</v>
      </c>
      <c r="J96" s="81">
        <v>0</v>
      </c>
      <c r="K96" s="81">
        <v>0</v>
      </c>
      <c r="L96" s="62">
        <f t="shared" si="20"/>
        <v>0</v>
      </c>
      <c r="M96" s="82">
        <v>48.8</v>
      </c>
      <c r="N96" s="82">
        <v>48.8</v>
      </c>
      <c r="O96" s="62">
        <f t="shared" si="21"/>
        <v>0</v>
      </c>
      <c r="P96" s="82">
        <v>8709.5</v>
      </c>
      <c r="Q96" s="82">
        <v>8709.5</v>
      </c>
      <c r="R96" s="62">
        <f t="shared" si="22"/>
        <v>0</v>
      </c>
      <c r="S96" s="81"/>
      <c r="T96" s="81"/>
      <c r="U96" s="64">
        <f t="shared" si="23"/>
        <v>0</v>
      </c>
      <c r="V96" s="55">
        <f t="shared" si="24"/>
        <v>9370.7999999999993</v>
      </c>
      <c r="W96" s="56">
        <f t="shared" si="25"/>
        <v>7918.9000000000005</v>
      </c>
      <c r="X96" s="57">
        <f t="shared" si="26"/>
        <v>1451.8999999999987</v>
      </c>
      <c r="Y96" s="82">
        <v>7518.8</v>
      </c>
      <c r="Z96" s="82">
        <v>7518.8</v>
      </c>
      <c r="AA96" s="56">
        <f t="shared" si="27"/>
        <v>0</v>
      </c>
      <c r="AB96" s="84">
        <v>1851.9999999999991</v>
      </c>
      <c r="AC96" s="59">
        <v>400.1</v>
      </c>
      <c r="AD96" s="56">
        <f t="shared" si="28"/>
        <v>1451.8999999999992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27">
      <c r="A97" s="33">
        <v>77</v>
      </c>
      <c r="B97" s="87" t="s">
        <v>115</v>
      </c>
      <c r="C97" s="88">
        <v>85</v>
      </c>
      <c r="D97" s="55">
        <f t="shared" si="16"/>
        <v>9062.6</v>
      </c>
      <c r="E97" s="56">
        <f t="shared" si="17"/>
        <v>9062.6</v>
      </c>
      <c r="F97" s="57">
        <f t="shared" si="18"/>
        <v>0</v>
      </c>
      <c r="G97" s="71"/>
      <c r="H97" s="59"/>
      <c r="I97" s="62">
        <f t="shared" si="19"/>
        <v>0</v>
      </c>
      <c r="J97" s="81">
        <v>0</v>
      </c>
      <c r="K97" s="81">
        <v>0</v>
      </c>
      <c r="L97" s="62">
        <f t="shared" si="20"/>
        <v>0</v>
      </c>
      <c r="M97" s="82">
        <v>13</v>
      </c>
      <c r="N97" s="82">
        <v>13</v>
      </c>
      <c r="O97" s="62">
        <f t="shared" si="21"/>
        <v>0</v>
      </c>
      <c r="P97" s="82">
        <v>9049.6</v>
      </c>
      <c r="Q97" s="82">
        <v>9049.6</v>
      </c>
      <c r="R97" s="62">
        <f t="shared" si="22"/>
        <v>0</v>
      </c>
      <c r="S97" s="81"/>
      <c r="T97" s="81"/>
      <c r="U97" s="64">
        <f t="shared" si="23"/>
        <v>0</v>
      </c>
      <c r="V97" s="55">
        <f t="shared" si="24"/>
        <v>9147.6</v>
      </c>
      <c r="W97" s="56">
        <f t="shared" si="25"/>
        <v>8215.3000000000011</v>
      </c>
      <c r="X97" s="57">
        <f t="shared" si="26"/>
        <v>932.29999999999927</v>
      </c>
      <c r="Y97" s="82">
        <v>7306.3</v>
      </c>
      <c r="Z97" s="82">
        <v>7306.3</v>
      </c>
      <c r="AA97" s="56">
        <f t="shared" si="27"/>
        <v>0</v>
      </c>
      <c r="AB97" s="86">
        <v>1826.1000000000001</v>
      </c>
      <c r="AC97" s="59">
        <v>893.8</v>
      </c>
      <c r="AD97" s="56">
        <f t="shared" si="28"/>
        <v>932.30000000000018</v>
      </c>
      <c r="AE97" s="59"/>
      <c r="AF97" s="59"/>
      <c r="AG97" s="56">
        <f t="shared" si="29"/>
        <v>0</v>
      </c>
      <c r="AH97" s="59">
        <v>15.2</v>
      </c>
      <c r="AI97" s="59">
        <v>15.2</v>
      </c>
      <c r="AJ97" s="57">
        <f t="shared" si="30"/>
        <v>0</v>
      </c>
    </row>
    <row r="98" spans="1:36" ht="27">
      <c r="A98" s="33">
        <v>78</v>
      </c>
      <c r="B98" s="87" t="s">
        <v>116</v>
      </c>
      <c r="C98" s="88">
        <v>783.2</v>
      </c>
      <c r="D98" s="55">
        <f t="shared" si="16"/>
        <v>7517.6</v>
      </c>
      <c r="E98" s="56">
        <f t="shared" si="17"/>
        <v>7517.6</v>
      </c>
      <c r="F98" s="57">
        <f t="shared" si="18"/>
        <v>0</v>
      </c>
      <c r="G98" s="71"/>
      <c r="H98" s="59"/>
      <c r="I98" s="62">
        <f t="shared" si="19"/>
        <v>0</v>
      </c>
      <c r="J98" s="81"/>
      <c r="K98" s="81"/>
      <c r="L98" s="62">
        <f t="shared" si="20"/>
        <v>0</v>
      </c>
      <c r="M98" s="82">
        <v>12.5</v>
      </c>
      <c r="N98" s="82">
        <v>12.5</v>
      </c>
      <c r="O98" s="62">
        <f t="shared" si="21"/>
        <v>0</v>
      </c>
      <c r="P98" s="82">
        <v>7505.1</v>
      </c>
      <c r="Q98" s="82">
        <v>7505.1</v>
      </c>
      <c r="R98" s="62">
        <f t="shared" si="22"/>
        <v>0</v>
      </c>
      <c r="S98" s="81"/>
      <c r="T98" s="81"/>
      <c r="U98" s="64">
        <f t="shared" si="23"/>
        <v>0</v>
      </c>
      <c r="V98" s="55">
        <f t="shared" si="24"/>
        <v>8300.8000000000011</v>
      </c>
      <c r="W98" s="56">
        <f t="shared" si="25"/>
        <v>6404.2</v>
      </c>
      <c r="X98" s="57">
        <f t="shared" si="26"/>
        <v>1896.6000000000013</v>
      </c>
      <c r="Y98" s="82">
        <v>5905.4</v>
      </c>
      <c r="Z98" s="82">
        <v>5905.4</v>
      </c>
      <c r="AA98" s="56">
        <f t="shared" si="27"/>
        <v>0</v>
      </c>
      <c r="AB98" s="84">
        <v>2395.4000000000015</v>
      </c>
      <c r="AC98" s="59">
        <v>498.8</v>
      </c>
      <c r="AD98" s="56">
        <f t="shared" si="28"/>
        <v>1896.6000000000015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>
      <c r="A99" s="33">
        <v>79</v>
      </c>
      <c r="B99" s="87" t="s">
        <v>117</v>
      </c>
      <c r="C99" s="88">
        <v>1884.5</v>
      </c>
      <c r="D99" s="55">
        <f t="shared" si="16"/>
        <v>9949.5</v>
      </c>
      <c r="E99" s="56">
        <f t="shared" si="17"/>
        <v>9949.5</v>
      </c>
      <c r="F99" s="57">
        <f t="shared" si="18"/>
        <v>0</v>
      </c>
      <c r="G99" s="71"/>
      <c r="H99" s="59"/>
      <c r="I99" s="62">
        <f t="shared" si="19"/>
        <v>0</v>
      </c>
      <c r="J99" s="81"/>
      <c r="K99" s="81"/>
      <c r="L99" s="62">
        <f t="shared" si="20"/>
        <v>0</v>
      </c>
      <c r="M99" s="82">
        <v>143</v>
      </c>
      <c r="N99" s="82">
        <v>143</v>
      </c>
      <c r="O99" s="62">
        <f t="shared" si="21"/>
        <v>0</v>
      </c>
      <c r="P99" s="82">
        <v>9806.5</v>
      </c>
      <c r="Q99" s="82">
        <v>9806.5</v>
      </c>
      <c r="R99" s="62">
        <f t="shared" si="22"/>
        <v>0</v>
      </c>
      <c r="S99" s="81"/>
      <c r="T99" s="81"/>
      <c r="U99" s="64">
        <f t="shared" si="23"/>
        <v>0</v>
      </c>
      <c r="V99" s="55">
        <f t="shared" si="24"/>
        <v>11834</v>
      </c>
      <c r="W99" s="56">
        <f t="shared" si="25"/>
        <v>8981.2999999999993</v>
      </c>
      <c r="X99" s="57">
        <f t="shared" si="26"/>
        <v>2852.7000000000007</v>
      </c>
      <c r="Y99" s="82">
        <v>7608.4</v>
      </c>
      <c r="Z99" s="82">
        <v>7608.4</v>
      </c>
      <c r="AA99" s="56">
        <f t="shared" si="27"/>
        <v>0</v>
      </c>
      <c r="AB99" s="84">
        <v>4222.6000000000004</v>
      </c>
      <c r="AC99" s="59">
        <v>1369.9</v>
      </c>
      <c r="AD99" s="56">
        <f t="shared" si="28"/>
        <v>2852.7000000000003</v>
      </c>
      <c r="AE99" s="59"/>
      <c r="AF99" s="59"/>
      <c r="AG99" s="56">
        <f t="shared" si="29"/>
        <v>0</v>
      </c>
      <c r="AH99" s="59">
        <v>3</v>
      </c>
      <c r="AI99" s="59">
        <v>3</v>
      </c>
      <c r="AJ99" s="57">
        <f t="shared" si="30"/>
        <v>0</v>
      </c>
    </row>
    <row r="100" spans="1:36" ht="27">
      <c r="A100" s="33">
        <v>80</v>
      </c>
      <c r="B100" s="87" t="s">
        <v>118</v>
      </c>
      <c r="C100" s="88">
        <v>2889.6999999999971</v>
      </c>
      <c r="D100" s="55">
        <f t="shared" si="16"/>
        <v>8619.7000000000007</v>
      </c>
      <c r="E100" s="56">
        <f t="shared" si="17"/>
        <v>8619.7000000000007</v>
      </c>
      <c r="F100" s="57">
        <f t="shared" si="18"/>
        <v>0</v>
      </c>
      <c r="G100" s="81">
        <v>829</v>
      </c>
      <c r="H100" s="81">
        <v>829</v>
      </c>
      <c r="I100" s="62">
        <f t="shared" si="19"/>
        <v>0</v>
      </c>
      <c r="J100" s="81"/>
      <c r="K100" s="81"/>
      <c r="L100" s="62">
        <f t="shared" si="20"/>
        <v>0</v>
      </c>
      <c r="M100" s="82">
        <v>62.9</v>
      </c>
      <c r="N100" s="82">
        <v>62.9</v>
      </c>
      <c r="O100" s="62">
        <f t="shared" si="21"/>
        <v>0</v>
      </c>
      <c r="P100" s="82">
        <v>7727.8</v>
      </c>
      <c r="Q100" s="82">
        <v>7727.8</v>
      </c>
      <c r="R100" s="62">
        <f t="shared" si="22"/>
        <v>0</v>
      </c>
      <c r="S100" s="81"/>
      <c r="T100" s="81"/>
      <c r="U100" s="64">
        <f t="shared" si="23"/>
        <v>0</v>
      </c>
      <c r="V100" s="55">
        <f t="shared" si="24"/>
        <v>11509.399999999998</v>
      </c>
      <c r="W100" s="56">
        <f t="shared" si="25"/>
        <v>7755.6</v>
      </c>
      <c r="X100" s="57">
        <f t="shared" si="26"/>
        <v>3753.7999999999975</v>
      </c>
      <c r="Y100" s="82">
        <v>6672.7</v>
      </c>
      <c r="Z100" s="82">
        <v>6672.7</v>
      </c>
      <c r="AA100" s="56">
        <f t="shared" si="27"/>
        <v>0</v>
      </c>
      <c r="AB100" s="86">
        <v>4833.699999999998</v>
      </c>
      <c r="AC100" s="59">
        <v>1079.9000000000001</v>
      </c>
      <c r="AD100" s="56">
        <f t="shared" si="28"/>
        <v>3753.7999999999979</v>
      </c>
      <c r="AE100" s="59"/>
      <c r="AF100" s="59"/>
      <c r="AG100" s="56">
        <f t="shared" si="29"/>
        <v>0</v>
      </c>
      <c r="AH100" s="59">
        <v>3</v>
      </c>
      <c r="AI100" s="59">
        <v>3</v>
      </c>
      <c r="AJ100" s="57">
        <f t="shared" si="30"/>
        <v>0</v>
      </c>
    </row>
    <row r="101" spans="1:36">
      <c r="A101" s="33">
        <v>81</v>
      </c>
      <c r="B101" s="87" t="s">
        <v>119</v>
      </c>
      <c r="C101" s="88">
        <v>1958.3000000000029</v>
      </c>
      <c r="D101" s="55">
        <f t="shared" si="16"/>
        <v>8649.2000000000007</v>
      </c>
      <c r="E101" s="56">
        <f t="shared" si="17"/>
        <v>8649.2000000000007</v>
      </c>
      <c r="F101" s="57">
        <f t="shared" si="18"/>
        <v>0</v>
      </c>
      <c r="G101" s="71"/>
      <c r="H101" s="59"/>
      <c r="I101" s="62">
        <f t="shared" si="19"/>
        <v>0</v>
      </c>
      <c r="J101" s="81">
        <v>24.9</v>
      </c>
      <c r="K101" s="81">
        <v>24.9</v>
      </c>
      <c r="L101" s="62">
        <f t="shared" si="20"/>
        <v>0</v>
      </c>
      <c r="M101" s="82">
        <v>24.3</v>
      </c>
      <c r="N101" s="82">
        <v>24.3</v>
      </c>
      <c r="O101" s="62">
        <f t="shared" si="21"/>
        <v>0</v>
      </c>
      <c r="P101" s="82">
        <v>8600</v>
      </c>
      <c r="Q101" s="82">
        <v>8600</v>
      </c>
      <c r="R101" s="62">
        <f t="shared" si="22"/>
        <v>0</v>
      </c>
      <c r="S101" s="81"/>
      <c r="T101" s="81"/>
      <c r="U101" s="64">
        <f t="shared" si="23"/>
        <v>0</v>
      </c>
      <c r="V101" s="55">
        <f t="shared" si="24"/>
        <v>10607.500000000004</v>
      </c>
      <c r="W101" s="56">
        <f t="shared" si="25"/>
        <v>7500.6</v>
      </c>
      <c r="X101" s="57">
        <f t="shared" si="26"/>
        <v>3106.9000000000033</v>
      </c>
      <c r="Y101" s="82">
        <v>6971.3</v>
      </c>
      <c r="Z101" s="82">
        <v>6971.3</v>
      </c>
      <c r="AA101" s="56">
        <f t="shared" si="27"/>
        <v>0</v>
      </c>
      <c r="AB101" s="84">
        <v>3622.6000000000035</v>
      </c>
      <c r="AC101" s="59">
        <v>515.70000000000005</v>
      </c>
      <c r="AD101" s="56">
        <f t="shared" si="28"/>
        <v>3106.9000000000033</v>
      </c>
      <c r="AE101" s="59"/>
      <c r="AF101" s="59"/>
      <c r="AG101" s="56">
        <f t="shared" si="29"/>
        <v>0</v>
      </c>
      <c r="AH101" s="59">
        <v>13.6</v>
      </c>
      <c r="AI101" s="59">
        <v>13.6</v>
      </c>
      <c r="AJ101" s="57">
        <f t="shared" si="30"/>
        <v>0</v>
      </c>
    </row>
    <row r="102" spans="1:36">
      <c r="A102" s="33">
        <v>82</v>
      </c>
      <c r="B102" s="87" t="s">
        <v>120</v>
      </c>
      <c r="C102" s="88">
        <v>944.4</v>
      </c>
      <c r="D102" s="55">
        <f t="shared" si="16"/>
        <v>7560.7</v>
      </c>
      <c r="E102" s="56">
        <f t="shared" si="17"/>
        <v>7560.7</v>
      </c>
      <c r="F102" s="57">
        <f t="shared" si="18"/>
        <v>0</v>
      </c>
      <c r="G102" s="71"/>
      <c r="H102" s="59"/>
      <c r="I102" s="62">
        <f t="shared" si="19"/>
        <v>0</v>
      </c>
      <c r="J102" s="81"/>
      <c r="K102" s="81"/>
      <c r="L102" s="62">
        <f t="shared" si="20"/>
        <v>0</v>
      </c>
      <c r="M102" s="82">
        <v>56.7</v>
      </c>
      <c r="N102" s="82">
        <v>56.7</v>
      </c>
      <c r="O102" s="62">
        <f t="shared" si="21"/>
        <v>0</v>
      </c>
      <c r="P102" s="82">
        <v>7504</v>
      </c>
      <c r="Q102" s="82">
        <v>7504</v>
      </c>
      <c r="R102" s="62">
        <f t="shared" si="22"/>
        <v>0</v>
      </c>
      <c r="S102" s="81"/>
      <c r="T102" s="81"/>
      <c r="U102" s="64">
        <f t="shared" si="23"/>
        <v>0</v>
      </c>
      <c r="V102" s="55">
        <f t="shared" si="24"/>
        <v>8505.1</v>
      </c>
      <c r="W102" s="56">
        <f t="shared" si="25"/>
        <v>6574.7</v>
      </c>
      <c r="X102" s="57">
        <f t="shared" si="26"/>
        <v>1930.4000000000005</v>
      </c>
      <c r="Y102" s="82">
        <v>6082</v>
      </c>
      <c r="Z102" s="82">
        <v>6082</v>
      </c>
      <c r="AA102" s="56">
        <f t="shared" si="27"/>
        <v>0</v>
      </c>
      <c r="AB102" s="84">
        <v>2423.1000000000004</v>
      </c>
      <c r="AC102" s="59">
        <v>492.7</v>
      </c>
      <c r="AD102" s="56">
        <f t="shared" si="28"/>
        <v>1930.4000000000003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>
      <c r="A103" s="33">
        <v>83</v>
      </c>
      <c r="B103" s="87" t="s">
        <v>121</v>
      </c>
      <c r="C103" s="88">
        <v>2169.7999999999993</v>
      </c>
      <c r="D103" s="55">
        <f t="shared" si="16"/>
        <v>6759.8</v>
      </c>
      <c r="E103" s="56">
        <f t="shared" si="17"/>
        <v>6759.8</v>
      </c>
      <c r="F103" s="57">
        <f t="shared" si="18"/>
        <v>0</v>
      </c>
      <c r="G103" s="71"/>
      <c r="H103" s="59"/>
      <c r="I103" s="62">
        <f t="shared" si="19"/>
        <v>0</v>
      </c>
      <c r="J103" s="81"/>
      <c r="K103" s="81"/>
      <c r="L103" s="62">
        <f t="shared" si="20"/>
        <v>0</v>
      </c>
      <c r="M103" s="82">
        <v>39.200000000000003</v>
      </c>
      <c r="N103" s="82">
        <v>39.200000000000003</v>
      </c>
      <c r="O103" s="62">
        <f t="shared" si="21"/>
        <v>0</v>
      </c>
      <c r="P103" s="82">
        <v>6720.6</v>
      </c>
      <c r="Q103" s="82">
        <v>6720.6</v>
      </c>
      <c r="R103" s="62">
        <f t="shared" si="22"/>
        <v>0</v>
      </c>
      <c r="S103" s="81"/>
      <c r="T103" s="81"/>
      <c r="U103" s="64">
        <f t="shared" si="23"/>
        <v>0</v>
      </c>
      <c r="V103" s="55">
        <f t="shared" si="24"/>
        <v>8929.5999999999985</v>
      </c>
      <c r="W103" s="56">
        <f t="shared" si="25"/>
        <v>6284.1</v>
      </c>
      <c r="X103" s="57">
        <f t="shared" si="26"/>
        <v>2645.4999999999982</v>
      </c>
      <c r="Y103" s="82">
        <v>5249.2</v>
      </c>
      <c r="Z103" s="82">
        <v>5249.2</v>
      </c>
      <c r="AA103" s="56">
        <f t="shared" si="27"/>
        <v>0</v>
      </c>
      <c r="AB103" s="84">
        <v>3680.3999999999987</v>
      </c>
      <c r="AC103" s="59">
        <v>1034.9000000000001</v>
      </c>
      <c r="AD103" s="56">
        <f t="shared" si="28"/>
        <v>2645.4999999999986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>
      <c r="A104" s="33">
        <v>84</v>
      </c>
      <c r="B104" s="87" t="s">
        <v>122</v>
      </c>
      <c r="C104" s="88">
        <v>2409</v>
      </c>
      <c r="D104" s="55">
        <f t="shared" si="16"/>
        <v>7189.7</v>
      </c>
      <c r="E104" s="56">
        <f t="shared" si="17"/>
        <v>7189.7</v>
      </c>
      <c r="F104" s="57">
        <f t="shared" si="18"/>
        <v>0</v>
      </c>
      <c r="G104" s="71"/>
      <c r="H104" s="59"/>
      <c r="I104" s="62">
        <f t="shared" si="19"/>
        <v>0</v>
      </c>
      <c r="J104" s="81"/>
      <c r="K104" s="81"/>
      <c r="L104" s="62">
        <f t="shared" si="20"/>
        <v>0</v>
      </c>
      <c r="M104" s="82">
        <v>101.3</v>
      </c>
      <c r="N104" s="82">
        <v>101.3</v>
      </c>
      <c r="O104" s="62">
        <f t="shared" si="21"/>
        <v>0</v>
      </c>
      <c r="P104" s="82">
        <v>7088.4</v>
      </c>
      <c r="Q104" s="82">
        <v>7088.4</v>
      </c>
      <c r="R104" s="62">
        <f t="shared" si="22"/>
        <v>0</v>
      </c>
      <c r="S104" s="81"/>
      <c r="T104" s="81"/>
      <c r="U104" s="64">
        <f t="shared" si="23"/>
        <v>0</v>
      </c>
      <c r="V104" s="55">
        <f t="shared" si="24"/>
        <v>9598.7000000000007</v>
      </c>
      <c r="W104" s="56">
        <f t="shared" si="25"/>
        <v>6859</v>
      </c>
      <c r="X104" s="57">
        <f t="shared" si="26"/>
        <v>2739.7000000000007</v>
      </c>
      <c r="Y104" s="82">
        <v>6372.2</v>
      </c>
      <c r="Z104" s="82">
        <v>6372.2</v>
      </c>
      <c r="AA104" s="56">
        <f t="shared" si="27"/>
        <v>0</v>
      </c>
      <c r="AB104" s="84">
        <v>3223.5000000000009</v>
      </c>
      <c r="AC104" s="59">
        <v>483.8</v>
      </c>
      <c r="AD104" s="56">
        <f t="shared" si="28"/>
        <v>2739.7000000000007</v>
      </c>
      <c r="AE104" s="59"/>
      <c r="AF104" s="59"/>
      <c r="AG104" s="56">
        <f t="shared" si="29"/>
        <v>0</v>
      </c>
      <c r="AH104" s="59">
        <v>3</v>
      </c>
      <c r="AI104" s="59">
        <v>3</v>
      </c>
      <c r="AJ104" s="57">
        <f t="shared" si="30"/>
        <v>0</v>
      </c>
    </row>
    <row r="105" spans="1:36" ht="27">
      <c r="A105" s="33">
        <v>85</v>
      </c>
      <c r="B105" s="87" t="s">
        <v>123</v>
      </c>
      <c r="C105" s="88">
        <v>1677</v>
      </c>
      <c r="D105" s="55">
        <f t="shared" si="16"/>
        <v>7779</v>
      </c>
      <c r="E105" s="56">
        <f t="shared" si="17"/>
        <v>7779</v>
      </c>
      <c r="F105" s="57">
        <f t="shared" si="18"/>
        <v>0</v>
      </c>
      <c r="G105" s="71"/>
      <c r="H105" s="59"/>
      <c r="I105" s="62">
        <f t="shared" si="19"/>
        <v>0</v>
      </c>
      <c r="J105" s="81"/>
      <c r="K105" s="81"/>
      <c r="L105" s="62">
        <f t="shared" si="20"/>
        <v>0</v>
      </c>
      <c r="M105" s="82">
        <v>43.2</v>
      </c>
      <c r="N105" s="82">
        <v>43.2</v>
      </c>
      <c r="O105" s="62">
        <f t="shared" si="21"/>
        <v>0</v>
      </c>
      <c r="P105" s="82">
        <v>7735.8</v>
      </c>
      <c r="Q105" s="82">
        <v>7735.8</v>
      </c>
      <c r="R105" s="62">
        <f t="shared" si="22"/>
        <v>0</v>
      </c>
      <c r="S105" s="81"/>
      <c r="T105" s="81"/>
      <c r="U105" s="64">
        <f t="shared" si="23"/>
        <v>0</v>
      </c>
      <c r="V105" s="55">
        <f t="shared" si="24"/>
        <v>9456</v>
      </c>
      <c r="W105" s="56">
        <f t="shared" si="25"/>
        <v>7224.7</v>
      </c>
      <c r="X105" s="57">
        <f t="shared" si="26"/>
        <v>2231.3000000000002</v>
      </c>
      <c r="Y105" s="82">
        <v>6598.2</v>
      </c>
      <c r="Z105" s="82">
        <v>6598.2</v>
      </c>
      <c r="AA105" s="56">
        <f t="shared" si="27"/>
        <v>0</v>
      </c>
      <c r="AB105" s="86">
        <v>2857.8</v>
      </c>
      <c r="AC105" s="59">
        <v>626.5</v>
      </c>
      <c r="AD105" s="56">
        <f t="shared" si="28"/>
        <v>2231.3000000000002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>
      <c r="A106" s="33">
        <v>86</v>
      </c>
      <c r="B106" s="87" t="s">
        <v>124</v>
      </c>
      <c r="C106" s="88">
        <v>706</v>
      </c>
      <c r="D106" s="55">
        <f t="shared" si="16"/>
        <v>6566</v>
      </c>
      <c r="E106" s="56">
        <f t="shared" si="17"/>
        <v>6566</v>
      </c>
      <c r="F106" s="57">
        <f t="shared" si="18"/>
        <v>0</v>
      </c>
      <c r="G106" s="71"/>
      <c r="H106" s="59"/>
      <c r="I106" s="62">
        <f t="shared" si="19"/>
        <v>0</v>
      </c>
      <c r="J106" s="81"/>
      <c r="K106" s="81"/>
      <c r="L106" s="62">
        <f t="shared" si="20"/>
        <v>0</v>
      </c>
      <c r="M106" s="82">
        <v>36</v>
      </c>
      <c r="N106" s="82">
        <v>36</v>
      </c>
      <c r="O106" s="62">
        <f t="shared" si="21"/>
        <v>0</v>
      </c>
      <c r="P106" s="82">
        <v>6530</v>
      </c>
      <c r="Q106" s="82">
        <v>6530</v>
      </c>
      <c r="R106" s="62">
        <f t="shared" si="22"/>
        <v>0</v>
      </c>
      <c r="S106" s="81"/>
      <c r="T106" s="81"/>
      <c r="U106" s="64">
        <f t="shared" si="23"/>
        <v>0</v>
      </c>
      <c r="V106" s="55">
        <f t="shared" si="24"/>
        <v>7272</v>
      </c>
      <c r="W106" s="56">
        <f t="shared" si="25"/>
        <v>5893.3</v>
      </c>
      <c r="X106" s="57">
        <f t="shared" si="26"/>
        <v>1378.6999999999998</v>
      </c>
      <c r="Y106" s="82">
        <v>5401.1</v>
      </c>
      <c r="Z106" s="82">
        <v>5401.1</v>
      </c>
      <c r="AA106" s="56">
        <f t="shared" si="27"/>
        <v>0</v>
      </c>
      <c r="AB106" s="86">
        <v>1857.1999999999996</v>
      </c>
      <c r="AC106" s="59">
        <v>478.5</v>
      </c>
      <c r="AD106" s="56">
        <f t="shared" si="28"/>
        <v>1378.6999999999996</v>
      </c>
      <c r="AE106" s="59"/>
      <c r="AF106" s="59"/>
      <c r="AG106" s="56">
        <f t="shared" si="29"/>
        <v>0</v>
      </c>
      <c r="AH106" s="59">
        <v>13.7</v>
      </c>
      <c r="AI106" s="59">
        <v>13.7</v>
      </c>
      <c r="AJ106" s="57">
        <f t="shared" si="30"/>
        <v>0</v>
      </c>
    </row>
    <row r="107" spans="1:36" ht="27">
      <c r="A107" s="33">
        <v>87</v>
      </c>
      <c r="B107" s="87" t="s">
        <v>125</v>
      </c>
      <c r="C107" s="88">
        <v>1085</v>
      </c>
      <c r="D107" s="55">
        <f t="shared" si="16"/>
        <v>5479.3</v>
      </c>
      <c r="E107" s="56">
        <f t="shared" si="17"/>
        <v>5479.3</v>
      </c>
      <c r="F107" s="57">
        <f t="shared" si="18"/>
        <v>0</v>
      </c>
      <c r="G107" s="71"/>
      <c r="H107" s="59"/>
      <c r="I107" s="62">
        <f t="shared" si="19"/>
        <v>0</v>
      </c>
      <c r="J107" s="81"/>
      <c r="K107" s="81"/>
      <c r="L107" s="62">
        <f t="shared" si="20"/>
        <v>0</v>
      </c>
      <c r="M107" s="82">
        <v>27</v>
      </c>
      <c r="N107" s="82">
        <v>27</v>
      </c>
      <c r="O107" s="62">
        <f t="shared" si="21"/>
        <v>0</v>
      </c>
      <c r="P107" s="82">
        <v>5452.3</v>
      </c>
      <c r="Q107" s="82">
        <v>5452.3</v>
      </c>
      <c r="R107" s="62">
        <f t="shared" si="22"/>
        <v>0</v>
      </c>
      <c r="S107" s="81"/>
      <c r="T107" s="81"/>
      <c r="U107" s="64">
        <f t="shared" si="23"/>
        <v>0</v>
      </c>
      <c r="V107" s="55">
        <f t="shared" si="24"/>
        <v>6564.3</v>
      </c>
      <c r="W107" s="56">
        <f t="shared" si="25"/>
        <v>5085.1000000000004</v>
      </c>
      <c r="X107" s="57">
        <f t="shared" si="26"/>
        <v>1479.1999999999998</v>
      </c>
      <c r="Y107" s="82">
        <v>4825.1000000000004</v>
      </c>
      <c r="Z107" s="82">
        <v>4825.1000000000004</v>
      </c>
      <c r="AA107" s="56">
        <f t="shared" si="27"/>
        <v>0</v>
      </c>
      <c r="AB107" s="86">
        <v>1739.1999999999998</v>
      </c>
      <c r="AC107" s="59">
        <v>260</v>
      </c>
      <c r="AD107" s="56">
        <f t="shared" si="28"/>
        <v>1479.1999999999998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>
      <c r="A108" s="33">
        <v>88</v>
      </c>
      <c r="B108" s="87" t="s">
        <v>126</v>
      </c>
      <c r="C108" s="88">
        <v>502.5</v>
      </c>
      <c r="D108" s="55">
        <f t="shared" si="16"/>
        <v>4524.1000000000004</v>
      </c>
      <c r="E108" s="56">
        <f t="shared" si="17"/>
        <v>4524.1000000000004</v>
      </c>
      <c r="F108" s="57">
        <f t="shared" si="18"/>
        <v>0</v>
      </c>
      <c r="G108" s="71"/>
      <c r="H108" s="59"/>
      <c r="I108" s="62">
        <f t="shared" si="19"/>
        <v>0</v>
      </c>
      <c r="J108" s="81"/>
      <c r="K108" s="81"/>
      <c r="L108" s="62">
        <f t="shared" si="20"/>
        <v>0</v>
      </c>
      <c r="M108" s="82">
        <v>99</v>
      </c>
      <c r="N108" s="82">
        <v>99</v>
      </c>
      <c r="O108" s="62">
        <f t="shared" si="21"/>
        <v>0</v>
      </c>
      <c r="P108" s="82">
        <v>4425.1000000000004</v>
      </c>
      <c r="Q108" s="82">
        <v>4425.1000000000004</v>
      </c>
      <c r="R108" s="62">
        <f t="shared" si="22"/>
        <v>0</v>
      </c>
      <c r="S108" s="81"/>
      <c r="T108" s="81"/>
      <c r="U108" s="64">
        <f t="shared" si="23"/>
        <v>0</v>
      </c>
      <c r="V108" s="55">
        <f t="shared" si="24"/>
        <v>5026.6000000000004</v>
      </c>
      <c r="W108" s="56">
        <f t="shared" si="25"/>
        <v>2681.3</v>
      </c>
      <c r="X108" s="57">
        <f t="shared" si="26"/>
        <v>2345.3000000000002</v>
      </c>
      <c r="Y108" s="75">
        <v>2240.3000000000002</v>
      </c>
      <c r="Z108" s="59">
        <v>2240.3000000000002</v>
      </c>
      <c r="AA108" s="56">
        <f t="shared" si="27"/>
        <v>0</v>
      </c>
      <c r="AB108" s="84">
        <v>2786.3</v>
      </c>
      <c r="AC108" s="59">
        <v>441</v>
      </c>
      <c r="AD108" s="56">
        <f t="shared" si="28"/>
        <v>2345.3000000000002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27">
      <c r="A109" s="33">
        <v>89</v>
      </c>
      <c r="B109" s="87" t="s">
        <v>127</v>
      </c>
      <c r="C109" s="88">
        <v>697</v>
      </c>
      <c r="D109" s="55">
        <f t="shared" si="16"/>
        <v>5502.1</v>
      </c>
      <c r="E109" s="56">
        <f t="shared" si="17"/>
        <v>5502.1</v>
      </c>
      <c r="F109" s="57">
        <f t="shared" si="18"/>
        <v>0</v>
      </c>
      <c r="G109" s="71"/>
      <c r="H109" s="59"/>
      <c r="I109" s="62">
        <f t="shared" si="19"/>
        <v>0</v>
      </c>
      <c r="J109" s="81">
        <v>0</v>
      </c>
      <c r="K109" s="81">
        <v>0</v>
      </c>
      <c r="L109" s="62">
        <f t="shared" si="20"/>
        <v>0</v>
      </c>
      <c r="M109" s="82">
        <v>97.8</v>
      </c>
      <c r="N109" s="82">
        <v>97.8</v>
      </c>
      <c r="O109" s="62">
        <f t="shared" si="21"/>
        <v>0</v>
      </c>
      <c r="P109" s="82">
        <v>5404.3</v>
      </c>
      <c r="Q109" s="82">
        <v>5404.3</v>
      </c>
      <c r="R109" s="62">
        <f t="shared" si="22"/>
        <v>0</v>
      </c>
      <c r="S109" s="81"/>
      <c r="T109" s="81"/>
      <c r="U109" s="64">
        <f t="shared" si="23"/>
        <v>0</v>
      </c>
      <c r="V109" s="55">
        <f t="shared" si="24"/>
        <v>6199.1</v>
      </c>
      <c r="W109" s="56">
        <f t="shared" si="25"/>
        <v>6178.6</v>
      </c>
      <c r="X109" s="57">
        <f t="shared" si="26"/>
        <v>20.5</v>
      </c>
      <c r="Y109" s="75">
        <v>5804.6</v>
      </c>
      <c r="Z109" s="82">
        <v>5804.6</v>
      </c>
      <c r="AA109" s="56">
        <f t="shared" si="27"/>
        <v>0</v>
      </c>
      <c r="AB109" s="84">
        <v>388.5</v>
      </c>
      <c r="AC109" s="59">
        <v>368</v>
      </c>
      <c r="AD109" s="56">
        <f t="shared" si="28"/>
        <v>20.5</v>
      </c>
      <c r="AE109" s="59"/>
      <c r="AF109" s="59"/>
      <c r="AG109" s="56">
        <f t="shared" si="29"/>
        <v>0</v>
      </c>
      <c r="AH109" s="59">
        <v>6</v>
      </c>
      <c r="AI109" s="59">
        <v>6</v>
      </c>
      <c r="AJ109" s="57">
        <f t="shared" si="30"/>
        <v>0</v>
      </c>
    </row>
    <row r="110" spans="1:36">
      <c r="A110" s="33">
        <v>90</v>
      </c>
      <c r="B110" s="87" t="s">
        <v>128</v>
      </c>
      <c r="C110" s="88">
        <v>1050.7000000000044</v>
      </c>
      <c r="D110" s="55">
        <f t="shared" si="16"/>
        <v>5979.5</v>
      </c>
      <c r="E110" s="56">
        <f t="shared" si="17"/>
        <v>5979.5</v>
      </c>
      <c r="F110" s="57">
        <f t="shared" si="18"/>
        <v>0</v>
      </c>
      <c r="G110" s="71"/>
      <c r="H110" s="59"/>
      <c r="I110" s="62">
        <f t="shared" si="19"/>
        <v>0</v>
      </c>
      <c r="J110" s="81">
        <v>455.9</v>
      </c>
      <c r="K110" s="81">
        <v>455.9</v>
      </c>
      <c r="L110" s="62">
        <f t="shared" si="20"/>
        <v>0</v>
      </c>
      <c r="M110" s="82">
        <v>39.200000000000003</v>
      </c>
      <c r="N110" s="82">
        <v>39.200000000000003</v>
      </c>
      <c r="O110" s="62">
        <f t="shared" si="21"/>
        <v>0</v>
      </c>
      <c r="P110" s="82">
        <v>5484.4</v>
      </c>
      <c r="Q110" s="82">
        <v>5484.4</v>
      </c>
      <c r="R110" s="62">
        <f t="shared" si="22"/>
        <v>0</v>
      </c>
      <c r="S110" s="81"/>
      <c r="T110" s="81"/>
      <c r="U110" s="64">
        <f t="shared" si="23"/>
        <v>0</v>
      </c>
      <c r="V110" s="55">
        <f t="shared" si="24"/>
        <v>7030.2000000000044</v>
      </c>
      <c r="W110" s="56">
        <f t="shared" si="25"/>
        <v>5783.8</v>
      </c>
      <c r="X110" s="57">
        <f t="shared" si="26"/>
        <v>1246.4000000000042</v>
      </c>
      <c r="Y110" s="75">
        <v>5436.8</v>
      </c>
      <c r="Z110" s="82">
        <v>5436.8</v>
      </c>
      <c r="AA110" s="56">
        <f t="shared" si="27"/>
        <v>0</v>
      </c>
      <c r="AB110" s="84">
        <v>1593.4000000000042</v>
      </c>
      <c r="AC110" s="59">
        <v>347</v>
      </c>
      <c r="AD110" s="56">
        <f t="shared" si="28"/>
        <v>1246.4000000000042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27">
      <c r="A111" s="33">
        <v>91</v>
      </c>
      <c r="B111" s="87" t="s">
        <v>129</v>
      </c>
      <c r="C111" s="88">
        <v>1681.5999999999985</v>
      </c>
      <c r="D111" s="55">
        <f t="shared" si="16"/>
        <v>5017.5</v>
      </c>
      <c r="E111" s="56">
        <f t="shared" si="17"/>
        <v>5017.5</v>
      </c>
      <c r="F111" s="57">
        <f t="shared" si="18"/>
        <v>0</v>
      </c>
      <c r="G111" s="71"/>
      <c r="H111" s="59"/>
      <c r="I111" s="62">
        <f t="shared" si="19"/>
        <v>0</v>
      </c>
      <c r="J111" s="81"/>
      <c r="K111" s="81"/>
      <c r="L111" s="62">
        <f t="shared" si="20"/>
        <v>0</v>
      </c>
      <c r="M111" s="82">
        <v>49.3</v>
      </c>
      <c r="N111" s="82">
        <v>49.3</v>
      </c>
      <c r="O111" s="62">
        <f t="shared" si="21"/>
        <v>0</v>
      </c>
      <c r="P111" s="82">
        <v>4968.2</v>
      </c>
      <c r="Q111" s="82">
        <v>4968.2</v>
      </c>
      <c r="R111" s="62">
        <f t="shared" si="22"/>
        <v>0</v>
      </c>
      <c r="S111" s="81"/>
      <c r="T111" s="81"/>
      <c r="U111" s="64">
        <f t="shared" si="23"/>
        <v>0</v>
      </c>
      <c r="V111" s="55">
        <f t="shared" si="24"/>
        <v>6699.0999999999985</v>
      </c>
      <c r="W111" s="56">
        <f t="shared" si="25"/>
        <v>5997.3</v>
      </c>
      <c r="X111" s="57">
        <f t="shared" si="26"/>
        <v>701.79999999999836</v>
      </c>
      <c r="Y111" s="75">
        <v>5631</v>
      </c>
      <c r="Z111" s="59">
        <v>5631</v>
      </c>
      <c r="AA111" s="56">
        <f t="shared" si="27"/>
        <v>0</v>
      </c>
      <c r="AB111" s="84">
        <v>1068.0999999999985</v>
      </c>
      <c r="AC111" s="59">
        <v>366.3</v>
      </c>
      <c r="AD111" s="56">
        <f t="shared" si="28"/>
        <v>701.79999999999859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27">
      <c r="A112" s="33">
        <v>92</v>
      </c>
      <c r="B112" s="87" t="s">
        <v>130</v>
      </c>
      <c r="C112" s="88">
        <v>1400.3999999999978</v>
      </c>
      <c r="D112" s="55">
        <f t="shared" si="16"/>
        <v>3289.2</v>
      </c>
      <c r="E112" s="56">
        <f t="shared" si="17"/>
        <v>3289.2</v>
      </c>
      <c r="F112" s="57">
        <f t="shared" si="18"/>
        <v>0</v>
      </c>
      <c r="G112" s="71"/>
      <c r="H112" s="59"/>
      <c r="I112" s="62">
        <f t="shared" si="19"/>
        <v>0</v>
      </c>
      <c r="J112" s="81"/>
      <c r="K112" s="81"/>
      <c r="L112" s="62">
        <f t="shared" si="20"/>
        <v>0</v>
      </c>
      <c r="M112" s="82">
        <v>28</v>
      </c>
      <c r="N112" s="82">
        <v>28</v>
      </c>
      <c r="O112" s="62">
        <f t="shared" si="21"/>
        <v>0</v>
      </c>
      <c r="P112" s="82">
        <v>3261.2</v>
      </c>
      <c r="Q112" s="82">
        <v>3261.2</v>
      </c>
      <c r="R112" s="62">
        <f t="shared" si="22"/>
        <v>0</v>
      </c>
      <c r="S112" s="81"/>
      <c r="T112" s="81"/>
      <c r="U112" s="64">
        <f t="shared" si="23"/>
        <v>0</v>
      </c>
      <c r="V112" s="55">
        <f t="shared" si="24"/>
        <v>4689.5999999999976</v>
      </c>
      <c r="W112" s="56">
        <f t="shared" si="25"/>
        <v>3551.9</v>
      </c>
      <c r="X112" s="57">
        <f t="shared" si="26"/>
        <v>1137.6999999999975</v>
      </c>
      <c r="Y112" s="82">
        <v>3071.5</v>
      </c>
      <c r="Z112" s="82">
        <v>3071.5</v>
      </c>
      <c r="AA112" s="56">
        <f t="shared" si="27"/>
        <v>0</v>
      </c>
      <c r="AB112" s="84">
        <v>1223.0999999999976</v>
      </c>
      <c r="AC112" s="59">
        <v>85.4</v>
      </c>
      <c r="AD112" s="56">
        <f t="shared" si="28"/>
        <v>1137.6999999999975</v>
      </c>
      <c r="AE112" s="59"/>
      <c r="AF112" s="59"/>
      <c r="AG112" s="56">
        <f t="shared" si="29"/>
        <v>0</v>
      </c>
      <c r="AH112" s="59">
        <v>395</v>
      </c>
      <c r="AI112" s="59">
        <v>395</v>
      </c>
      <c r="AJ112" s="57">
        <f t="shared" si="30"/>
        <v>0</v>
      </c>
    </row>
    <row r="113" spans="1:36">
      <c r="A113" s="33">
        <v>93</v>
      </c>
      <c r="B113" s="87" t="s">
        <v>131</v>
      </c>
      <c r="C113" s="88">
        <v>2756.1999999999971</v>
      </c>
      <c r="D113" s="55">
        <f t="shared" si="16"/>
        <v>4227.8</v>
      </c>
      <c r="E113" s="56">
        <f t="shared" si="17"/>
        <v>4227.8</v>
      </c>
      <c r="F113" s="57">
        <f t="shared" si="18"/>
        <v>0</v>
      </c>
      <c r="G113" s="71"/>
      <c r="H113" s="59"/>
      <c r="I113" s="62">
        <f t="shared" si="19"/>
        <v>0</v>
      </c>
      <c r="J113" s="81"/>
      <c r="K113" s="81"/>
      <c r="L113" s="62">
        <f t="shared" si="20"/>
        <v>0</v>
      </c>
      <c r="M113" s="82">
        <v>30.6</v>
      </c>
      <c r="N113" s="82">
        <v>30.6</v>
      </c>
      <c r="O113" s="62">
        <f t="shared" si="21"/>
        <v>0</v>
      </c>
      <c r="P113" s="82">
        <v>4197.2</v>
      </c>
      <c r="Q113" s="82">
        <v>4197.2</v>
      </c>
      <c r="R113" s="62">
        <f t="shared" si="22"/>
        <v>0</v>
      </c>
      <c r="S113" s="81"/>
      <c r="T113" s="81"/>
      <c r="U113" s="64">
        <f t="shared" si="23"/>
        <v>0</v>
      </c>
      <c r="V113" s="55">
        <f t="shared" si="24"/>
        <v>6983.9999999999973</v>
      </c>
      <c r="W113" s="56">
        <f t="shared" si="25"/>
        <v>4791.1000000000004</v>
      </c>
      <c r="X113" s="57">
        <f t="shared" si="26"/>
        <v>2192.8999999999969</v>
      </c>
      <c r="Y113" s="82">
        <v>4467.3</v>
      </c>
      <c r="Z113" s="82">
        <v>4467.3</v>
      </c>
      <c r="AA113" s="56">
        <f t="shared" si="27"/>
        <v>0</v>
      </c>
      <c r="AB113" s="84">
        <v>2499.6999999999971</v>
      </c>
      <c r="AC113" s="59">
        <v>306.8</v>
      </c>
      <c r="AD113" s="56">
        <f t="shared" si="28"/>
        <v>2192.8999999999969</v>
      </c>
      <c r="AE113" s="59"/>
      <c r="AF113" s="59"/>
      <c r="AG113" s="56">
        <f t="shared" si="29"/>
        <v>0</v>
      </c>
      <c r="AH113" s="59">
        <v>17</v>
      </c>
      <c r="AI113" s="59">
        <v>17</v>
      </c>
      <c r="AJ113" s="57">
        <f t="shared" si="30"/>
        <v>0</v>
      </c>
    </row>
    <row r="114" spans="1:36">
      <c r="A114" s="33">
        <v>94</v>
      </c>
      <c r="B114" s="87" t="s">
        <v>132</v>
      </c>
      <c r="C114" s="88">
        <v>2028.4000000000015</v>
      </c>
      <c r="D114" s="55">
        <f t="shared" si="16"/>
        <v>3049.7</v>
      </c>
      <c r="E114" s="56">
        <f t="shared" si="17"/>
        <v>3049.7</v>
      </c>
      <c r="F114" s="57">
        <f t="shared" si="18"/>
        <v>0</v>
      </c>
      <c r="G114" s="71"/>
      <c r="H114" s="59"/>
      <c r="I114" s="62">
        <f t="shared" si="19"/>
        <v>0</v>
      </c>
      <c r="J114" s="81"/>
      <c r="K114" s="81"/>
      <c r="L114" s="62">
        <f t="shared" si="20"/>
        <v>0</v>
      </c>
      <c r="M114" s="82">
        <v>20.7</v>
      </c>
      <c r="N114" s="82">
        <v>20.7</v>
      </c>
      <c r="O114" s="62">
        <f t="shared" si="21"/>
        <v>0</v>
      </c>
      <c r="P114" s="82">
        <v>3029</v>
      </c>
      <c r="Q114" s="82">
        <v>3029</v>
      </c>
      <c r="R114" s="62">
        <f t="shared" si="22"/>
        <v>0</v>
      </c>
      <c r="S114" s="81"/>
      <c r="T114" s="81"/>
      <c r="U114" s="64">
        <f t="shared" si="23"/>
        <v>0</v>
      </c>
      <c r="V114" s="55">
        <f t="shared" si="24"/>
        <v>5078.1000000000013</v>
      </c>
      <c r="W114" s="56">
        <f t="shared" si="25"/>
        <v>2537.9</v>
      </c>
      <c r="X114" s="57">
        <f t="shared" si="26"/>
        <v>2540.2000000000012</v>
      </c>
      <c r="Y114" s="82">
        <v>2432</v>
      </c>
      <c r="Z114" s="82">
        <v>2432</v>
      </c>
      <c r="AA114" s="56">
        <f t="shared" si="27"/>
        <v>0</v>
      </c>
      <c r="AB114" s="84">
        <v>2646.1000000000013</v>
      </c>
      <c r="AC114" s="59">
        <v>105.9</v>
      </c>
      <c r="AD114" s="56">
        <f t="shared" si="28"/>
        <v>2540.2000000000012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>
      <c r="A115" s="33">
        <v>95</v>
      </c>
      <c r="B115" s="87" t="s">
        <v>133</v>
      </c>
      <c r="C115" s="88">
        <v>3215.8000000000029</v>
      </c>
      <c r="D115" s="55">
        <f t="shared" si="16"/>
        <v>3483.1</v>
      </c>
      <c r="E115" s="56">
        <f t="shared" si="17"/>
        <v>3483.1</v>
      </c>
      <c r="F115" s="57">
        <f t="shared" si="18"/>
        <v>0</v>
      </c>
      <c r="G115" s="71"/>
      <c r="H115" s="59"/>
      <c r="I115" s="62">
        <f t="shared" si="19"/>
        <v>0</v>
      </c>
      <c r="J115" s="81"/>
      <c r="K115" s="81"/>
      <c r="L115" s="62">
        <f t="shared" si="20"/>
        <v>0</v>
      </c>
      <c r="M115" s="82">
        <v>39.9</v>
      </c>
      <c r="N115" s="82">
        <v>39.9</v>
      </c>
      <c r="O115" s="62">
        <f t="shared" si="21"/>
        <v>0</v>
      </c>
      <c r="P115" s="82">
        <v>3443.2</v>
      </c>
      <c r="Q115" s="82">
        <v>3443.2</v>
      </c>
      <c r="R115" s="62">
        <f t="shared" si="22"/>
        <v>0</v>
      </c>
      <c r="S115" s="81"/>
      <c r="T115" s="81"/>
      <c r="U115" s="64">
        <f t="shared" si="23"/>
        <v>0</v>
      </c>
      <c r="V115" s="55">
        <f t="shared" si="24"/>
        <v>6698.9000000000033</v>
      </c>
      <c r="W115" s="56">
        <f t="shared" si="25"/>
        <v>3032.8</v>
      </c>
      <c r="X115" s="57">
        <f t="shared" si="26"/>
        <v>3666.1000000000031</v>
      </c>
      <c r="Y115" s="82">
        <v>2729</v>
      </c>
      <c r="Z115" s="82">
        <v>2729</v>
      </c>
      <c r="AA115" s="56">
        <f t="shared" si="27"/>
        <v>0</v>
      </c>
      <c r="AB115" s="84">
        <v>3949.9000000000033</v>
      </c>
      <c r="AC115" s="59">
        <v>283.8</v>
      </c>
      <c r="AD115" s="56">
        <f t="shared" si="28"/>
        <v>3666.1000000000031</v>
      </c>
      <c r="AE115" s="59"/>
      <c r="AF115" s="59"/>
      <c r="AG115" s="56">
        <f t="shared" si="29"/>
        <v>0</v>
      </c>
      <c r="AH115" s="59">
        <v>20</v>
      </c>
      <c r="AI115" s="59">
        <v>20</v>
      </c>
      <c r="AJ115" s="57">
        <f t="shared" si="30"/>
        <v>0</v>
      </c>
    </row>
    <row r="116" spans="1:36" ht="27">
      <c r="A116" s="33">
        <v>96</v>
      </c>
      <c r="B116" s="87" t="s">
        <v>134</v>
      </c>
      <c r="C116" s="88">
        <v>2798.0999999999985</v>
      </c>
      <c r="D116" s="55">
        <f t="shared" si="16"/>
        <v>6071.9</v>
      </c>
      <c r="E116" s="56">
        <f t="shared" si="17"/>
        <v>6071.9</v>
      </c>
      <c r="F116" s="57">
        <f t="shared" si="18"/>
        <v>0</v>
      </c>
      <c r="G116" s="71"/>
      <c r="H116" s="59"/>
      <c r="I116" s="62">
        <f t="shared" si="19"/>
        <v>0</v>
      </c>
      <c r="J116" s="81"/>
      <c r="K116" s="81"/>
      <c r="L116" s="62">
        <f t="shared" si="20"/>
        <v>0</v>
      </c>
      <c r="M116" s="82">
        <v>39</v>
      </c>
      <c r="N116" s="82">
        <v>39</v>
      </c>
      <c r="O116" s="62">
        <f t="shared" si="21"/>
        <v>0</v>
      </c>
      <c r="P116" s="82">
        <v>6032.9</v>
      </c>
      <c r="Q116" s="82">
        <v>6032.9</v>
      </c>
      <c r="R116" s="62">
        <f t="shared" si="22"/>
        <v>0</v>
      </c>
      <c r="S116" s="81"/>
      <c r="T116" s="81"/>
      <c r="U116" s="64">
        <f t="shared" si="23"/>
        <v>0</v>
      </c>
      <c r="V116" s="55">
        <f t="shared" si="24"/>
        <v>8869.9999999999982</v>
      </c>
      <c r="W116" s="56">
        <f t="shared" si="25"/>
        <v>7347.9000000000005</v>
      </c>
      <c r="X116" s="57">
        <f t="shared" si="26"/>
        <v>1522.0999999999976</v>
      </c>
      <c r="Y116" s="82">
        <v>6192.8</v>
      </c>
      <c r="Z116" s="82">
        <v>6192.8</v>
      </c>
      <c r="AA116" s="56">
        <f t="shared" si="27"/>
        <v>0</v>
      </c>
      <c r="AB116" s="84">
        <v>2076.0999999999981</v>
      </c>
      <c r="AC116" s="59">
        <v>554</v>
      </c>
      <c r="AD116" s="56">
        <f t="shared" si="28"/>
        <v>1522.0999999999981</v>
      </c>
      <c r="AE116" s="59"/>
      <c r="AF116" s="59"/>
      <c r="AG116" s="56">
        <f t="shared" si="29"/>
        <v>0</v>
      </c>
      <c r="AH116" s="59">
        <v>601.1</v>
      </c>
      <c r="AI116" s="59">
        <v>601.1</v>
      </c>
      <c r="AJ116" s="57">
        <f t="shared" si="30"/>
        <v>0</v>
      </c>
    </row>
    <row r="117" spans="1:36">
      <c r="A117" s="33">
        <v>97</v>
      </c>
      <c r="B117" s="87" t="s">
        <v>135</v>
      </c>
      <c r="C117" s="88">
        <v>1035.1000000000022</v>
      </c>
      <c r="D117" s="55">
        <f t="shared" si="16"/>
        <v>4663.6000000000004</v>
      </c>
      <c r="E117" s="56">
        <f t="shared" si="17"/>
        <v>4663.6000000000004</v>
      </c>
      <c r="F117" s="57">
        <f t="shared" si="18"/>
        <v>0</v>
      </c>
      <c r="G117" s="71"/>
      <c r="H117" s="59"/>
      <c r="I117" s="62">
        <f t="shared" si="19"/>
        <v>0</v>
      </c>
      <c r="J117" s="81"/>
      <c r="K117" s="81"/>
      <c r="L117" s="62">
        <f t="shared" si="20"/>
        <v>0</v>
      </c>
      <c r="M117" s="82">
        <v>18</v>
      </c>
      <c r="N117" s="82">
        <v>18</v>
      </c>
      <c r="O117" s="62">
        <f t="shared" si="21"/>
        <v>0</v>
      </c>
      <c r="P117" s="82">
        <v>4645.6000000000004</v>
      </c>
      <c r="Q117" s="82">
        <v>4645.6000000000004</v>
      </c>
      <c r="R117" s="62">
        <f t="shared" si="22"/>
        <v>0</v>
      </c>
      <c r="S117" s="81"/>
      <c r="T117" s="81"/>
      <c r="U117" s="64">
        <f t="shared" si="23"/>
        <v>0</v>
      </c>
      <c r="V117" s="55">
        <f t="shared" si="24"/>
        <v>5698.7000000000025</v>
      </c>
      <c r="W117" s="56">
        <f t="shared" si="25"/>
        <v>4575.3999999999996</v>
      </c>
      <c r="X117" s="57">
        <f t="shared" si="26"/>
        <v>1123.3000000000029</v>
      </c>
      <c r="Y117" s="82">
        <v>3188.9</v>
      </c>
      <c r="Z117" s="82">
        <v>3188.9</v>
      </c>
      <c r="AA117" s="56">
        <f t="shared" si="27"/>
        <v>0</v>
      </c>
      <c r="AB117" s="84">
        <v>2509.8000000000025</v>
      </c>
      <c r="AC117" s="59">
        <v>1386.5</v>
      </c>
      <c r="AD117" s="56">
        <f t="shared" si="28"/>
        <v>1123.3000000000025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>
      <c r="A118" s="33">
        <v>98</v>
      </c>
      <c r="B118" s="87" t="s">
        <v>136</v>
      </c>
      <c r="C118" s="88">
        <v>3411.5999999999985</v>
      </c>
      <c r="D118" s="55">
        <f t="shared" si="16"/>
        <v>2834.6000000000004</v>
      </c>
      <c r="E118" s="56">
        <f t="shared" si="17"/>
        <v>2834.6000000000004</v>
      </c>
      <c r="F118" s="57">
        <f t="shared" si="18"/>
        <v>0</v>
      </c>
      <c r="G118" s="71"/>
      <c r="H118" s="59"/>
      <c r="I118" s="62">
        <f t="shared" si="19"/>
        <v>0</v>
      </c>
      <c r="J118" s="81"/>
      <c r="K118" s="81"/>
      <c r="L118" s="62">
        <f t="shared" si="20"/>
        <v>0</v>
      </c>
      <c r="M118" s="82">
        <v>10.8</v>
      </c>
      <c r="N118" s="82">
        <v>10.8</v>
      </c>
      <c r="O118" s="62">
        <f t="shared" si="21"/>
        <v>0</v>
      </c>
      <c r="P118" s="82">
        <v>2823.8</v>
      </c>
      <c r="Q118" s="82">
        <v>2823.8</v>
      </c>
      <c r="R118" s="62">
        <f t="shared" si="22"/>
        <v>0</v>
      </c>
      <c r="S118" s="81"/>
      <c r="T118" s="81"/>
      <c r="U118" s="64">
        <f t="shared" si="23"/>
        <v>0</v>
      </c>
      <c r="V118" s="55">
        <f t="shared" si="24"/>
        <v>6246.1999999999989</v>
      </c>
      <c r="W118" s="56">
        <f t="shared" si="25"/>
        <v>2580.1999999999998</v>
      </c>
      <c r="X118" s="57">
        <f t="shared" si="26"/>
        <v>3665.9999999999991</v>
      </c>
      <c r="Y118" s="82">
        <v>2440.6</v>
      </c>
      <c r="Z118" s="82">
        <v>2440.6</v>
      </c>
      <c r="AA118" s="56">
        <f t="shared" si="27"/>
        <v>0</v>
      </c>
      <c r="AB118" s="84">
        <v>3800.599999999999</v>
      </c>
      <c r="AC118" s="59">
        <v>134.6</v>
      </c>
      <c r="AD118" s="56">
        <f t="shared" si="28"/>
        <v>3665.9999999999991</v>
      </c>
      <c r="AE118" s="59"/>
      <c r="AF118" s="59"/>
      <c r="AG118" s="56">
        <f t="shared" si="29"/>
        <v>0</v>
      </c>
      <c r="AH118" s="59">
        <v>5</v>
      </c>
      <c r="AI118" s="59">
        <v>5</v>
      </c>
      <c r="AJ118" s="57">
        <f t="shared" si="30"/>
        <v>0</v>
      </c>
    </row>
    <row r="119" spans="1:36">
      <c r="A119" s="33">
        <v>99</v>
      </c>
      <c r="B119" s="87" t="s">
        <v>137</v>
      </c>
      <c r="C119" s="88">
        <v>3581.9000000000015</v>
      </c>
      <c r="D119" s="55">
        <f t="shared" si="16"/>
        <v>2963.8</v>
      </c>
      <c r="E119" s="56">
        <f t="shared" si="17"/>
        <v>2963.8</v>
      </c>
      <c r="F119" s="57">
        <f t="shared" si="18"/>
        <v>0</v>
      </c>
      <c r="G119" s="71"/>
      <c r="H119" s="59"/>
      <c r="I119" s="62">
        <f t="shared" si="19"/>
        <v>0</v>
      </c>
      <c r="J119" s="81"/>
      <c r="K119" s="81"/>
      <c r="L119" s="62">
        <f t="shared" si="20"/>
        <v>0</v>
      </c>
      <c r="M119" s="82">
        <v>17.399999999999999</v>
      </c>
      <c r="N119" s="82">
        <v>17.399999999999999</v>
      </c>
      <c r="O119" s="62">
        <f t="shared" si="21"/>
        <v>0</v>
      </c>
      <c r="P119" s="82">
        <v>2946.4</v>
      </c>
      <c r="Q119" s="82">
        <v>2946.4</v>
      </c>
      <c r="R119" s="62">
        <f t="shared" si="22"/>
        <v>0</v>
      </c>
      <c r="S119" s="81"/>
      <c r="T119" s="81"/>
      <c r="U119" s="64">
        <f t="shared" si="23"/>
        <v>0</v>
      </c>
      <c r="V119" s="55">
        <f t="shared" si="24"/>
        <v>6545.7000000000016</v>
      </c>
      <c r="W119" s="56">
        <f t="shared" si="25"/>
        <v>3076.5</v>
      </c>
      <c r="X119" s="57">
        <f t="shared" si="26"/>
        <v>3469.2000000000016</v>
      </c>
      <c r="Y119" s="82">
        <v>3020.4</v>
      </c>
      <c r="Z119" s="82">
        <v>3020.4</v>
      </c>
      <c r="AA119" s="56">
        <f t="shared" si="27"/>
        <v>0</v>
      </c>
      <c r="AB119" s="84">
        <v>3525.3000000000015</v>
      </c>
      <c r="AC119" s="59">
        <v>56.1</v>
      </c>
      <c r="AD119" s="56">
        <f t="shared" si="28"/>
        <v>3469.2000000000016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>
      <c r="A120" s="33">
        <v>100</v>
      </c>
      <c r="B120" s="87" t="s">
        <v>138</v>
      </c>
      <c r="C120" s="88">
        <v>5112.2000000000007</v>
      </c>
      <c r="D120" s="55">
        <f t="shared" si="16"/>
        <v>2657.2999999999997</v>
      </c>
      <c r="E120" s="56">
        <f t="shared" si="17"/>
        <v>2657.2999999999997</v>
      </c>
      <c r="F120" s="57">
        <f t="shared" si="18"/>
        <v>0</v>
      </c>
      <c r="G120" s="71"/>
      <c r="H120" s="59"/>
      <c r="I120" s="62">
        <f t="shared" si="19"/>
        <v>0</v>
      </c>
      <c r="J120" s="81"/>
      <c r="K120" s="81"/>
      <c r="L120" s="62">
        <f t="shared" si="20"/>
        <v>0</v>
      </c>
      <c r="M120" s="82">
        <v>32.1</v>
      </c>
      <c r="N120" s="82">
        <v>32.1</v>
      </c>
      <c r="O120" s="62">
        <f t="shared" si="21"/>
        <v>0</v>
      </c>
      <c r="P120" s="82">
        <v>2625.2</v>
      </c>
      <c r="Q120" s="82">
        <v>2625.2</v>
      </c>
      <c r="R120" s="62">
        <f t="shared" si="22"/>
        <v>0</v>
      </c>
      <c r="S120" s="81"/>
      <c r="T120" s="81"/>
      <c r="U120" s="64">
        <f t="shared" si="23"/>
        <v>0</v>
      </c>
      <c r="V120" s="55">
        <f t="shared" si="24"/>
        <v>7769.5</v>
      </c>
      <c r="W120" s="56">
        <f t="shared" si="25"/>
        <v>2603.8999999999996</v>
      </c>
      <c r="X120" s="57">
        <f t="shared" si="26"/>
        <v>5165.6000000000004</v>
      </c>
      <c r="Y120" s="82">
        <v>2542.6999999999998</v>
      </c>
      <c r="Z120" s="82">
        <v>2542.6999999999998</v>
      </c>
      <c r="AA120" s="56">
        <f t="shared" si="27"/>
        <v>0</v>
      </c>
      <c r="AB120" s="84">
        <v>5226.8</v>
      </c>
      <c r="AC120" s="59">
        <v>61.2</v>
      </c>
      <c r="AD120" s="56">
        <f t="shared" si="28"/>
        <v>5165.6000000000004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>
      <c r="A121" s="33">
        <v>101</v>
      </c>
      <c r="B121" s="87" t="s">
        <v>139</v>
      </c>
      <c r="C121" s="88">
        <v>5568.8000000000011</v>
      </c>
      <c r="D121" s="55">
        <f t="shared" si="16"/>
        <v>2914</v>
      </c>
      <c r="E121" s="56">
        <f t="shared" si="17"/>
        <v>2914</v>
      </c>
      <c r="F121" s="57">
        <f t="shared" si="18"/>
        <v>0</v>
      </c>
      <c r="G121" s="71"/>
      <c r="H121" s="59"/>
      <c r="I121" s="62">
        <f t="shared" si="19"/>
        <v>0</v>
      </c>
      <c r="J121" s="81"/>
      <c r="K121" s="81"/>
      <c r="L121" s="62">
        <f t="shared" si="20"/>
        <v>0</v>
      </c>
      <c r="M121" s="82"/>
      <c r="N121" s="82"/>
      <c r="O121" s="62">
        <f t="shared" si="21"/>
        <v>0</v>
      </c>
      <c r="P121" s="82">
        <v>2914</v>
      </c>
      <c r="Q121" s="82">
        <v>2914</v>
      </c>
      <c r="R121" s="62">
        <f t="shared" si="22"/>
        <v>0</v>
      </c>
      <c r="S121" s="81"/>
      <c r="T121" s="81"/>
      <c r="U121" s="64">
        <f t="shared" si="23"/>
        <v>0</v>
      </c>
      <c r="V121" s="55">
        <f t="shared" si="24"/>
        <v>8482.8000000000011</v>
      </c>
      <c r="W121" s="56">
        <f t="shared" si="25"/>
        <v>1903.3</v>
      </c>
      <c r="X121" s="57">
        <f t="shared" si="26"/>
        <v>6579.5000000000009</v>
      </c>
      <c r="Y121" s="82">
        <v>1893.3</v>
      </c>
      <c r="Z121" s="82">
        <v>1893.3</v>
      </c>
      <c r="AA121" s="56">
        <f t="shared" si="27"/>
        <v>0</v>
      </c>
      <c r="AB121" s="86">
        <v>6586.5000000000009</v>
      </c>
      <c r="AC121" s="59">
        <v>7</v>
      </c>
      <c r="AD121" s="56">
        <f t="shared" si="28"/>
        <v>6579.5000000000009</v>
      </c>
      <c r="AE121" s="59"/>
      <c r="AF121" s="59"/>
      <c r="AG121" s="56">
        <f t="shared" si="29"/>
        <v>0</v>
      </c>
      <c r="AH121" s="59">
        <v>3</v>
      </c>
      <c r="AI121" s="59">
        <v>3</v>
      </c>
      <c r="AJ121" s="57">
        <f t="shared" si="30"/>
        <v>0</v>
      </c>
    </row>
    <row r="122" spans="1:36" ht="27">
      <c r="A122" s="33">
        <v>102</v>
      </c>
      <c r="B122" s="87" t="s">
        <v>140</v>
      </c>
      <c r="C122" s="88">
        <v>8798.2999999999993</v>
      </c>
      <c r="D122" s="55">
        <f t="shared" si="16"/>
        <v>24149.9</v>
      </c>
      <c r="E122" s="56">
        <f t="shared" si="17"/>
        <v>24149.9</v>
      </c>
      <c r="F122" s="57">
        <f t="shared" si="18"/>
        <v>0</v>
      </c>
      <c r="G122" s="81"/>
      <c r="H122" s="81"/>
      <c r="I122" s="62">
        <f t="shared" si="19"/>
        <v>0</v>
      </c>
      <c r="J122" s="81"/>
      <c r="K122" s="81"/>
      <c r="L122" s="62">
        <f t="shared" si="20"/>
        <v>0</v>
      </c>
      <c r="M122" s="82">
        <v>125.5</v>
      </c>
      <c r="N122" s="82">
        <v>125.5</v>
      </c>
      <c r="O122" s="62">
        <f t="shared" si="21"/>
        <v>0</v>
      </c>
      <c r="P122" s="82">
        <v>24024.400000000001</v>
      </c>
      <c r="Q122" s="82">
        <v>24024.400000000001</v>
      </c>
      <c r="R122" s="62">
        <f t="shared" si="22"/>
        <v>0</v>
      </c>
      <c r="S122" s="81"/>
      <c r="T122" s="81"/>
      <c r="U122" s="64">
        <f t="shared" si="23"/>
        <v>0</v>
      </c>
      <c r="V122" s="55">
        <f t="shared" si="24"/>
        <v>32948.199999999997</v>
      </c>
      <c r="W122" s="56">
        <f t="shared" si="25"/>
        <v>14124.400000000001</v>
      </c>
      <c r="X122" s="57">
        <f t="shared" si="26"/>
        <v>18823.799999999996</v>
      </c>
      <c r="Y122" s="82">
        <v>13228.7</v>
      </c>
      <c r="Z122" s="82">
        <v>13228.7</v>
      </c>
      <c r="AA122" s="56">
        <f t="shared" si="27"/>
        <v>0</v>
      </c>
      <c r="AB122" s="84">
        <v>19681.499999999996</v>
      </c>
      <c r="AC122" s="59">
        <v>857.7</v>
      </c>
      <c r="AD122" s="56">
        <f t="shared" si="28"/>
        <v>18823.799999999996</v>
      </c>
      <c r="AE122" s="59"/>
      <c r="AF122" s="59"/>
      <c r="AG122" s="56">
        <f t="shared" si="29"/>
        <v>0</v>
      </c>
      <c r="AH122" s="59">
        <v>38</v>
      </c>
      <c r="AI122" s="59">
        <v>38</v>
      </c>
      <c r="AJ122" s="57">
        <f t="shared" si="30"/>
        <v>0</v>
      </c>
    </row>
    <row r="123" spans="1:36" ht="27">
      <c r="A123" s="33">
        <v>103</v>
      </c>
      <c r="B123" s="87" t="s">
        <v>141</v>
      </c>
      <c r="C123" s="88">
        <v>11104.299999999988</v>
      </c>
      <c r="D123" s="55">
        <f t="shared" si="16"/>
        <v>29489.300000000003</v>
      </c>
      <c r="E123" s="56">
        <f t="shared" si="17"/>
        <v>29489.300000000003</v>
      </c>
      <c r="F123" s="57">
        <f t="shared" si="18"/>
        <v>0</v>
      </c>
      <c r="G123" s="71"/>
      <c r="H123" s="59"/>
      <c r="I123" s="62">
        <f t="shared" si="19"/>
        <v>0</v>
      </c>
      <c r="J123" s="81">
        <v>361.7</v>
      </c>
      <c r="K123" s="81">
        <v>361.7</v>
      </c>
      <c r="L123" s="62">
        <f t="shared" si="20"/>
        <v>0</v>
      </c>
      <c r="M123" s="82">
        <v>38.200000000000003</v>
      </c>
      <c r="N123" s="82">
        <v>38.200000000000003</v>
      </c>
      <c r="O123" s="62">
        <f t="shared" si="21"/>
        <v>0</v>
      </c>
      <c r="P123" s="82">
        <v>29089.4</v>
      </c>
      <c r="Q123" s="82">
        <v>29089.4</v>
      </c>
      <c r="R123" s="62">
        <f t="shared" si="22"/>
        <v>0</v>
      </c>
      <c r="S123" s="81"/>
      <c r="T123" s="81"/>
      <c r="U123" s="64">
        <f t="shared" si="23"/>
        <v>0</v>
      </c>
      <c r="V123" s="55">
        <f t="shared" si="24"/>
        <v>40593.599999999991</v>
      </c>
      <c r="W123" s="56">
        <f t="shared" si="25"/>
        <v>21514.899999999998</v>
      </c>
      <c r="X123" s="57">
        <f t="shared" si="26"/>
        <v>19078.699999999993</v>
      </c>
      <c r="Y123" s="82">
        <v>18635.599999999999</v>
      </c>
      <c r="Z123" s="82">
        <v>18635.599999999999</v>
      </c>
      <c r="AA123" s="56">
        <f t="shared" si="27"/>
        <v>0</v>
      </c>
      <c r="AB123" s="84">
        <v>21762.799999999992</v>
      </c>
      <c r="AC123" s="59">
        <v>2684.1</v>
      </c>
      <c r="AD123" s="56">
        <f t="shared" si="28"/>
        <v>19078.699999999993</v>
      </c>
      <c r="AE123" s="59"/>
      <c r="AF123" s="59"/>
      <c r="AG123" s="56">
        <f t="shared" si="29"/>
        <v>0</v>
      </c>
      <c r="AH123" s="59">
        <v>195.2</v>
      </c>
      <c r="AI123" s="59">
        <v>195.2</v>
      </c>
      <c r="AJ123" s="57">
        <f t="shared" si="30"/>
        <v>0</v>
      </c>
    </row>
    <row r="124" spans="1:36" ht="27">
      <c r="A124" s="33">
        <v>104</v>
      </c>
      <c r="B124" s="87" t="s">
        <v>142</v>
      </c>
      <c r="C124" s="88">
        <v>2405.6</v>
      </c>
      <c r="D124" s="55">
        <f t="shared" si="16"/>
        <v>14742.9</v>
      </c>
      <c r="E124" s="56">
        <f t="shared" si="17"/>
        <v>14742.9</v>
      </c>
      <c r="F124" s="57">
        <f t="shared" si="18"/>
        <v>0</v>
      </c>
      <c r="G124" s="71"/>
      <c r="H124" s="59"/>
      <c r="I124" s="62">
        <f t="shared" si="19"/>
        <v>0</v>
      </c>
      <c r="J124" s="81"/>
      <c r="K124" s="81"/>
      <c r="L124" s="62">
        <f t="shared" si="20"/>
        <v>0</v>
      </c>
      <c r="M124" s="82">
        <v>30.3</v>
      </c>
      <c r="N124" s="82">
        <v>30.3</v>
      </c>
      <c r="O124" s="62">
        <f t="shared" si="21"/>
        <v>0</v>
      </c>
      <c r="P124" s="82">
        <v>14712.6</v>
      </c>
      <c r="Q124" s="82">
        <v>14712.6</v>
      </c>
      <c r="R124" s="62">
        <f t="shared" si="22"/>
        <v>0</v>
      </c>
      <c r="S124" s="81"/>
      <c r="T124" s="81"/>
      <c r="U124" s="64">
        <f t="shared" si="23"/>
        <v>0</v>
      </c>
      <c r="V124" s="55">
        <f t="shared" si="24"/>
        <v>17148.5</v>
      </c>
      <c r="W124" s="56">
        <f t="shared" si="25"/>
        <v>9830.4</v>
      </c>
      <c r="X124" s="57">
        <f t="shared" si="26"/>
        <v>7318.1</v>
      </c>
      <c r="Y124" s="82">
        <v>8578.5</v>
      </c>
      <c r="Z124" s="82">
        <v>8578.5</v>
      </c>
      <c r="AA124" s="56">
        <f t="shared" si="27"/>
        <v>0</v>
      </c>
      <c r="AB124" s="84">
        <v>8526</v>
      </c>
      <c r="AC124" s="59">
        <v>1207.9000000000001</v>
      </c>
      <c r="AD124" s="56">
        <f t="shared" si="28"/>
        <v>7318.1</v>
      </c>
      <c r="AE124" s="59"/>
      <c r="AF124" s="59"/>
      <c r="AG124" s="56">
        <f t="shared" si="29"/>
        <v>0</v>
      </c>
      <c r="AH124" s="59">
        <v>44</v>
      </c>
      <c r="AI124" s="59">
        <v>44</v>
      </c>
      <c r="AJ124" s="57">
        <f t="shared" si="30"/>
        <v>0</v>
      </c>
    </row>
    <row r="125" spans="1:36" ht="27">
      <c r="A125" s="33">
        <v>105</v>
      </c>
      <c r="B125" s="87" t="s">
        <v>143</v>
      </c>
      <c r="C125" s="88">
        <v>2282</v>
      </c>
      <c r="D125" s="55">
        <f t="shared" si="16"/>
        <v>9184.1</v>
      </c>
      <c r="E125" s="56">
        <f t="shared" si="17"/>
        <v>9184.1</v>
      </c>
      <c r="F125" s="57">
        <f t="shared" si="18"/>
        <v>0</v>
      </c>
      <c r="G125" s="71"/>
      <c r="H125" s="59"/>
      <c r="I125" s="62">
        <f t="shared" si="19"/>
        <v>0</v>
      </c>
      <c r="J125" s="81"/>
      <c r="K125" s="81"/>
      <c r="L125" s="62">
        <f t="shared" si="20"/>
        <v>0</v>
      </c>
      <c r="M125" s="82">
        <v>29.7</v>
      </c>
      <c r="N125" s="82">
        <v>29.7</v>
      </c>
      <c r="O125" s="62">
        <f t="shared" si="21"/>
        <v>0</v>
      </c>
      <c r="P125" s="82">
        <v>9154.4</v>
      </c>
      <c r="Q125" s="82">
        <v>9154.4</v>
      </c>
      <c r="R125" s="62">
        <f t="shared" si="22"/>
        <v>0</v>
      </c>
      <c r="S125" s="81"/>
      <c r="T125" s="81"/>
      <c r="U125" s="64">
        <f t="shared" si="23"/>
        <v>0</v>
      </c>
      <c r="V125" s="55">
        <f t="shared" si="24"/>
        <v>11466.1</v>
      </c>
      <c r="W125" s="56">
        <f t="shared" si="25"/>
        <v>6030.5</v>
      </c>
      <c r="X125" s="57">
        <f t="shared" si="26"/>
        <v>5435.6</v>
      </c>
      <c r="Y125" s="82">
        <v>5375.6</v>
      </c>
      <c r="Z125" s="82">
        <v>5375.6</v>
      </c>
      <c r="AA125" s="56">
        <f t="shared" si="27"/>
        <v>0</v>
      </c>
      <c r="AB125" s="84">
        <v>6090.5</v>
      </c>
      <c r="AC125" s="59">
        <v>654.9</v>
      </c>
      <c r="AD125" s="56">
        <f t="shared" si="28"/>
        <v>5435.6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27">
      <c r="A126" s="33">
        <v>106</v>
      </c>
      <c r="B126" s="87" t="s">
        <v>144</v>
      </c>
      <c r="C126" s="88">
        <v>630</v>
      </c>
      <c r="D126" s="55">
        <f t="shared" si="16"/>
        <v>9021.9</v>
      </c>
      <c r="E126" s="56">
        <f t="shared" si="17"/>
        <v>9021.9</v>
      </c>
      <c r="F126" s="57">
        <f t="shared" si="18"/>
        <v>0</v>
      </c>
      <c r="G126" s="71"/>
      <c r="H126" s="59"/>
      <c r="I126" s="62">
        <f t="shared" si="19"/>
        <v>0</v>
      </c>
      <c r="J126" s="81"/>
      <c r="K126" s="81"/>
      <c r="L126" s="62">
        <f t="shared" si="20"/>
        <v>0</v>
      </c>
      <c r="M126" s="82">
        <v>78.900000000000006</v>
      </c>
      <c r="N126" s="82">
        <v>78.900000000000006</v>
      </c>
      <c r="O126" s="62">
        <f t="shared" si="21"/>
        <v>0</v>
      </c>
      <c r="P126" s="82">
        <v>8943</v>
      </c>
      <c r="Q126" s="82">
        <v>8943</v>
      </c>
      <c r="R126" s="62">
        <f t="shared" si="22"/>
        <v>0</v>
      </c>
      <c r="S126" s="81"/>
      <c r="T126" s="81"/>
      <c r="U126" s="64">
        <f t="shared" si="23"/>
        <v>0</v>
      </c>
      <c r="V126" s="55">
        <f t="shared" si="24"/>
        <v>9651.9</v>
      </c>
      <c r="W126" s="56">
        <f t="shared" si="25"/>
        <v>6180.9999999999991</v>
      </c>
      <c r="X126" s="57">
        <f t="shared" si="26"/>
        <v>3470.9000000000005</v>
      </c>
      <c r="Y126" s="82">
        <v>5651.2</v>
      </c>
      <c r="Z126" s="82">
        <v>5651.2</v>
      </c>
      <c r="AA126" s="56">
        <f t="shared" si="27"/>
        <v>0</v>
      </c>
      <c r="AB126" s="84">
        <v>3908.7999999999997</v>
      </c>
      <c r="AC126" s="59">
        <v>437.9</v>
      </c>
      <c r="AD126" s="56">
        <f t="shared" si="28"/>
        <v>3470.8999999999996</v>
      </c>
      <c r="AE126" s="59"/>
      <c r="AF126" s="59"/>
      <c r="AG126" s="56">
        <f t="shared" si="29"/>
        <v>0</v>
      </c>
      <c r="AH126" s="59">
        <v>91.9</v>
      </c>
      <c r="AI126" s="59">
        <v>91.9</v>
      </c>
      <c r="AJ126" s="57">
        <f t="shared" si="30"/>
        <v>0</v>
      </c>
    </row>
    <row r="127" spans="1:36">
      <c r="A127" s="33">
        <v>107</v>
      </c>
      <c r="B127" s="87" t="s">
        <v>145</v>
      </c>
      <c r="C127" s="88">
        <v>17.899999999999999</v>
      </c>
      <c r="D127" s="55">
        <f t="shared" si="16"/>
        <v>500</v>
      </c>
      <c r="E127" s="56">
        <f t="shared" si="17"/>
        <v>500</v>
      </c>
      <c r="F127" s="57">
        <f t="shared" si="18"/>
        <v>0</v>
      </c>
      <c r="G127" s="71"/>
      <c r="H127" s="59"/>
      <c r="I127" s="62">
        <f t="shared" si="19"/>
        <v>0</v>
      </c>
      <c r="J127" s="81"/>
      <c r="K127" s="81"/>
      <c r="L127" s="62">
        <f t="shared" si="20"/>
        <v>0</v>
      </c>
      <c r="M127" s="82"/>
      <c r="N127" s="82"/>
      <c r="O127" s="62">
        <f t="shared" si="21"/>
        <v>0</v>
      </c>
      <c r="P127" s="82">
        <v>500</v>
      </c>
      <c r="Q127" s="82">
        <v>500</v>
      </c>
      <c r="R127" s="62">
        <f t="shared" si="22"/>
        <v>0</v>
      </c>
      <c r="S127" s="81"/>
      <c r="T127" s="81"/>
      <c r="U127" s="64">
        <f t="shared" si="23"/>
        <v>0</v>
      </c>
      <c r="V127" s="55">
        <f t="shared" si="24"/>
        <v>517.9</v>
      </c>
      <c r="W127" s="56">
        <f t="shared" si="25"/>
        <v>465</v>
      </c>
      <c r="X127" s="57">
        <f t="shared" si="26"/>
        <v>52.899999999999977</v>
      </c>
      <c r="Y127" s="82">
        <v>465</v>
      </c>
      <c r="Z127" s="82">
        <v>465</v>
      </c>
      <c r="AA127" s="56">
        <f t="shared" si="27"/>
        <v>0</v>
      </c>
      <c r="AB127" s="86">
        <v>52.899999999999977</v>
      </c>
      <c r="AC127" s="59">
        <v>0</v>
      </c>
      <c r="AD127" s="56">
        <f t="shared" si="28"/>
        <v>52.899999999999977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>
      <c r="A128" s="33">
        <v>108</v>
      </c>
      <c r="B128" s="87" t="s">
        <v>146</v>
      </c>
      <c r="C128" s="88">
        <v>2151.6999999999971</v>
      </c>
      <c r="D128" s="55">
        <f t="shared" si="16"/>
        <v>6717.9</v>
      </c>
      <c r="E128" s="56">
        <f t="shared" si="17"/>
        <v>6717.9</v>
      </c>
      <c r="F128" s="57">
        <f t="shared" si="18"/>
        <v>0</v>
      </c>
      <c r="G128" s="71"/>
      <c r="H128" s="59"/>
      <c r="I128" s="62">
        <f t="shared" si="19"/>
        <v>0</v>
      </c>
      <c r="J128" s="81"/>
      <c r="K128" s="81"/>
      <c r="L128" s="62">
        <f t="shared" si="20"/>
        <v>0</v>
      </c>
      <c r="M128" s="82">
        <v>35.9</v>
      </c>
      <c r="N128" s="82">
        <v>35.9</v>
      </c>
      <c r="O128" s="62">
        <f t="shared" si="21"/>
        <v>0</v>
      </c>
      <c r="P128" s="82">
        <v>6682</v>
      </c>
      <c r="Q128" s="82">
        <v>6682</v>
      </c>
      <c r="R128" s="62">
        <f t="shared" si="22"/>
        <v>0</v>
      </c>
      <c r="S128" s="81"/>
      <c r="T128" s="81"/>
      <c r="U128" s="64">
        <f t="shared" si="23"/>
        <v>0</v>
      </c>
      <c r="V128" s="55">
        <f t="shared" si="24"/>
        <v>8869.5999999999967</v>
      </c>
      <c r="W128" s="56">
        <f t="shared" si="25"/>
        <v>5384.4</v>
      </c>
      <c r="X128" s="57">
        <f t="shared" si="26"/>
        <v>3485.1999999999971</v>
      </c>
      <c r="Y128" s="82">
        <v>5255.3</v>
      </c>
      <c r="Z128" s="82">
        <v>5255.3</v>
      </c>
      <c r="AA128" s="56">
        <f t="shared" si="27"/>
        <v>0</v>
      </c>
      <c r="AB128" s="84">
        <v>3576.8999999999965</v>
      </c>
      <c r="AC128" s="59">
        <v>91.7</v>
      </c>
      <c r="AD128" s="56">
        <f t="shared" si="28"/>
        <v>3485.1999999999966</v>
      </c>
      <c r="AE128" s="59"/>
      <c r="AF128" s="59"/>
      <c r="AG128" s="56">
        <f t="shared" si="29"/>
        <v>0</v>
      </c>
      <c r="AH128" s="59">
        <v>37.4</v>
      </c>
      <c r="AI128" s="59">
        <v>37.4</v>
      </c>
      <c r="AJ128" s="57">
        <f t="shared" si="30"/>
        <v>0</v>
      </c>
    </row>
    <row r="129" spans="1:36" ht="27">
      <c r="A129" s="33">
        <v>109</v>
      </c>
      <c r="B129" s="87" t="s">
        <v>147</v>
      </c>
      <c r="C129" s="88">
        <v>1549.2</v>
      </c>
      <c r="D129" s="55">
        <f t="shared" si="16"/>
        <v>6232.3</v>
      </c>
      <c r="E129" s="56">
        <f t="shared" si="17"/>
        <v>6232.3</v>
      </c>
      <c r="F129" s="57">
        <f t="shared" si="18"/>
        <v>0</v>
      </c>
      <c r="G129" s="71"/>
      <c r="H129" s="59"/>
      <c r="I129" s="62">
        <f t="shared" si="19"/>
        <v>0</v>
      </c>
      <c r="J129" s="81">
        <v>6.1</v>
      </c>
      <c r="K129" s="81">
        <v>6.1</v>
      </c>
      <c r="L129" s="62">
        <f t="shared" si="20"/>
        <v>0</v>
      </c>
      <c r="M129" s="82"/>
      <c r="N129" s="82"/>
      <c r="O129" s="62">
        <f t="shared" si="21"/>
        <v>0</v>
      </c>
      <c r="P129" s="82">
        <v>6226.2</v>
      </c>
      <c r="Q129" s="82">
        <v>6226.2</v>
      </c>
      <c r="R129" s="62">
        <f t="shared" si="22"/>
        <v>0</v>
      </c>
      <c r="S129" s="81"/>
      <c r="T129" s="81"/>
      <c r="U129" s="64">
        <f t="shared" si="23"/>
        <v>0</v>
      </c>
      <c r="V129" s="55">
        <f t="shared" si="24"/>
        <v>7781.5</v>
      </c>
      <c r="W129" s="56">
        <f t="shared" si="25"/>
        <v>4140.7999999999993</v>
      </c>
      <c r="X129" s="57">
        <f t="shared" si="26"/>
        <v>3640.7000000000007</v>
      </c>
      <c r="Y129" s="82">
        <v>3791.9</v>
      </c>
      <c r="Z129" s="82">
        <v>3791.9</v>
      </c>
      <c r="AA129" s="56">
        <f t="shared" si="27"/>
        <v>0</v>
      </c>
      <c r="AB129" s="84">
        <v>3982.2</v>
      </c>
      <c r="AC129" s="59">
        <v>341.5</v>
      </c>
      <c r="AD129" s="56">
        <f t="shared" si="28"/>
        <v>3640.7</v>
      </c>
      <c r="AE129" s="59"/>
      <c r="AF129" s="59"/>
      <c r="AG129" s="56">
        <f t="shared" si="29"/>
        <v>0</v>
      </c>
      <c r="AH129" s="59">
        <v>7.4</v>
      </c>
      <c r="AI129" s="59">
        <v>7.4</v>
      </c>
      <c r="AJ129" s="57">
        <f t="shared" si="30"/>
        <v>0</v>
      </c>
    </row>
    <row r="130" spans="1:36" ht="27">
      <c r="A130" s="33">
        <v>110</v>
      </c>
      <c r="B130" s="87" t="s">
        <v>148</v>
      </c>
      <c r="C130" s="88">
        <v>4434.4000000000015</v>
      </c>
      <c r="D130" s="55">
        <f t="shared" si="16"/>
        <v>6010.9000000000005</v>
      </c>
      <c r="E130" s="56">
        <f t="shared" si="17"/>
        <v>6010.9000000000005</v>
      </c>
      <c r="F130" s="57">
        <f t="shared" si="18"/>
        <v>0</v>
      </c>
      <c r="G130" s="71"/>
      <c r="H130" s="59"/>
      <c r="I130" s="62">
        <f t="shared" si="19"/>
        <v>0</v>
      </c>
      <c r="J130" s="81">
        <v>62</v>
      </c>
      <c r="K130" s="81">
        <v>62</v>
      </c>
      <c r="L130" s="62">
        <f t="shared" si="20"/>
        <v>0</v>
      </c>
      <c r="M130" s="82">
        <v>17.3</v>
      </c>
      <c r="N130" s="82">
        <v>17.3</v>
      </c>
      <c r="O130" s="62">
        <f t="shared" si="21"/>
        <v>0</v>
      </c>
      <c r="P130" s="82">
        <v>5931.6</v>
      </c>
      <c r="Q130" s="82">
        <v>5931.6</v>
      </c>
      <c r="R130" s="62">
        <f t="shared" si="22"/>
        <v>0</v>
      </c>
      <c r="S130" s="81"/>
      <c r="T130" s="81"/>
      <c r="U130" s="64">
        <f t="shared" si="23"/>
        <v>0</v>
      </c>
      <c r="V130" s="55">
        <f t="shared" si="24"/>
        <v>10445.300000000003</v>
      </c>
      <c r="W130" s="56">
        <f t="shared" si="25"/>
        <v>5399.2</v>
      </c>
      <c r="X130" s="57">
        <f t="shared" si="26"/>
        <v>5046.1000000000031</v>
      </c>
      <c r="Y130" s="82">
        <v>4976.8</v>
      </c>
      <c r="Z130" s="82">
        <v>4976.8</v>
      </c>
      <c r="AA130" s="56">
        <f t="shared" si="27"/>
        <v>0</v>
      </c>
      <c r="AB130" s="84">
        <v>5468.5000000000027</v>
      </c>
      <c r="AC130" s="59">
        <v>422.4</v>
      </c>
      <c r="AD130" s="56">
        <f t="shared" si="28"/>
        <v>5046.1000000000031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>
      <c r="A131" s="33">
        <v>111</v>
      </c>
      <c r="B131" s="87" t="s">
        <v>149</v>
      </c>
      <c r="C131" s="88">
        <v>1166.8</v>
      </c>
      <c r="D131" s="55">
        <f t="shared" si="16"/>
        <v>11425.1</v>
      </c>
      <c r="E131" s="56">
        <f t="shared" si="17"/>
        <v>11425.1</v>
      </c>
      <c r="F131" s="57">
        <f t="shared" si="18"/>
        <v>0</v>
      </c>
      <c r="G131" s="71"/>
      <c r="H131" s="59"/>
      <c r="I131" s="62">
        <f t="shared" si="19"/>
        <v>0</v>
      </c>
      <c r="J131" s="81"/>
      <c r="K131" s="81"/>
      <c r="L131" s="62">
        <f t="shared" si="20"/>
        <v>0</v>
      </c>
      <c r="M131" s="82">
        <v>35.9</v>
      </c>
      <c r="N131" s="82">
        <v>35.9</v>
      </c>
      <c r="O131" s="62">
        <f t="shared" si="21"/>
        <v>0</v>
      </c>
      <c r="P131" s="82">
        <v>11389.2</v>
      </c>
      <c r="Q131" s="82">
        <v>11389.2</v>
      </c>
      <c r="R131" s="62">
        <f t="shared" si="22"/>
        <v>0</v>
      </c>
      <c r="S131" s="81"/>
      <c r="T131" s="81"/>
      <c r="U131" s="64">
        <f t="shared" si="23"/>
        <v>0</v>
      </c>
      <c r="V131" s="55">
        <f t="shared" si="24"/>
        <v>12591.899999999998</v>
      </c>
      <c r="W131" s="56">
        <f t="shared" si="25"/>
        <v>8143.6</v>
      </c>
      <c r="X131" s="57">
        <f t="shared" si="26"/>
        <v>4448.2999999999975</v>
      </c>
      <c r="Y131" s="82">
        <v>7530.2</v>
      </c>
      <c r="Z131" s="82">
        <v>7530.2</v>
      </c>
      <c r="AA131" s="56">
        <f t="shared" si="27"/>
        <v>0</v>
      </c>
      <c r="AB131" s="84">
        <v>5012.8999999999996</v>
      </c>
      <c r="AC131" s="59">
        <v>564.6</v>
      </c>
      <c r="AD131" s="56">
        <f t="shared" si="28"/>
        <v>4448.2999999999993</v>
      </c>
      <c r="AE131" s="59"/>
      <c r="AF131" s="59"/>
      <c r="AG131" s="56">
        <f t="shared" si="29"/>
        <v>0</v>
      </c>
      <c r="AH131" s="59">
        <v>48.8</v>
      </c>
      <c r="AI131" s="59">
        <v>48.8</v>
      </c>
      <c r="AJ131" s="57">
        <f t="shared" si="30"/>
        <v>0</v>
      </c>
    </row>
    <row r="132" spans="1:36" ht="40.5">
      <c r="A132" s="33">
        <v>112</v>
      </c>
      <c r="B132" s="87" t="s">
        <v>150</v>
      </c>
      <c r="C132" s="88">
        <v>113.2</v>
      </c>
      <c r="D132" s="55">
        <f t="shared" si="16"/>
        <v>5864.8</v>
      </c>
      <c r="E132" s="56">
        <f t="shared" si="17"/>
        <v>5864.8</v>
      </c>
      <c r="F132" s="57">
        <f t="shared" si="18"/>
        <v>0</v>
      </c>
      <c r="G132" s="71"/>
      <c r="H132" s="59"/>
      <c r="I132" s="62">
        <f t="shared" si="19"/>
        <v>0</v>
      </c>
      <c r="J132" s="81"/>
      <c r="K132" s="81"/>
      <c r="L132" s="62">
        <f t="shared" si="20"/>
        <v>0</v>
      </c>
      <c r="M132" s="81"/>
      <c r="N132" s="59"/>
      <c r="O132" s="62">
        <f t="shared" si="21"/>
        <v>0</v>
      </c>
      <c r="P132" s="82">
        <v>5864.8</v>
      </c>
      <c r="Q132" s="82">
        <v>5864.8</v>
      </c>
      <c r="R132" s="62">
        <f t="shared" si="22"/>
        <v>0</v>
      </c>
      <c r="S132" s="81"/>
      <c r="T132" s="81"/>
      <c r="U132" s="64">
        <f t="shared" si="23"/>
        <v>0</v>
      </c>
      <c r="V132" s="55">
        <f t="shared" si="24"/>
        <v>5978</v>
      </c>
      <c r="W132" s="56">
        <f t="shared" si="25"/>
        <v>4974.7</v>
      </c>
      <c r="X132" s="57">
        <f t="shared" si="26"/>
        <v>1003.3000000000002</v>
      </c>
      <c r="Y132" s="82">
        <v>4320.8</v>
      </c>
      <c r="Z132" s="82">
        <v>4320.8</v>
      </c>
      <c r="AA132" s="56">
        <f t="shared" si="27"/>
        <v>0</v>
      </c>
      <c r="AB132" s="86">
        <v>1657.1999999999998</v>
      </c>
      <c r="AC132" s="59">
        <v>653.9</v>
      </c>
      <c r="AD132" s="56">
        <f t="shared" si="28"/>
        <v>1003.2999999999998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>
      <c r="A133" s="33">
        <v>113</v>
      </c>
      <c r="B133" s="87" t="s">
        <v>151</v>
      </c>
      <c r="C133" s="88">
        <v>307.39999999999998</v>
      </c>
      <c r="D133" s="55">
        <f t="shared" si="16"/>
        <v>8400</v>
      </c>
      <c r="E133" s="56">
        <f t="shared" si="17"/>
        <v>8400</v>
      </c>
      <c r="F133" s="57">
        <f t="shared" si="18"/>
        <v>0</v>
      </c>
      <c r="G133" s="71"/>
      <c r="H133" s="59"/>
      <c r="I133" s="62">
        <f t="shared" si="19"/>
        <v>0</v>
      </c>
      <c r="J133" s="81"/>
      <c r="K133" s="81"/>
      <c r="L133" s="62">
        <f t="shared" si="20"/>
        <v>0</v>
      </c>
      <c r="M133" s="81"/>
      <c r="N133" s="59"/>
      <c r="O133" s="62">
        <f t="shared" si="21"/>
        <v>0</v>
      </c>
      <c r="P133" s="82">
        <v>8400</v>
      </c>
      <c r="Q133" s="82">
        <v>8400</v>
      </c>
      <c r="R133" s="62">
        <f t="shared" si="22"/>
        <v>0</v>
      </c>
      <c r="S133" s="81"/>
      <c r="T133" s="81"/>
      <c r="U133" s="64">
        <f t="shared" si="23"/>
        <v>0</v>
      </c>
      <c r="V133" s="55">
        <f t="shared" si="24"/>
        <v>8707.4</v>
      </c>
      <c r="W133" s="56">
        <f t="shared" si="25"/>
        <v>6445.3</v>
      </c>
      <c r="X133" s="57">
        <f t="shared" si="26"/>
        <v>2262.0999999999995</v>
      </c>
      <c r="Y133" s="82">
        <v>5731.8</v>
      </c>
      <c r="Z133" s="82">
        <v>5731.8</v>
      </c>
      <c r="AA133" s="56">
        <f t="shared" si="27"/>
        <v>0</v>
      </c>
      <c r="AB133" s="86">
        <v>2975.5999999999995</v>
      </c>
      <c r="AC133" s="59">
        <v>713.5</v>
      </c>
      <c r="AD133" s="56">
        <f t="shared" si="28"/>
        <v>2262.0999999999995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27">
      <c r="A134" s="33">
        <v>114</v>
      </c>
      <c r="B134" s="87" t="s">
        <v>152</v>
      </c>
      <c r="C134" s="88">
        <v>270.80000000000018</v>
      </c>
      <c r="D134" s="55">
        <f t="shared" si="16"/>
        <v>1465.7</v>
      </c>
      <c r="E134" s="56">
        <f t="shared" si="17"/>
        <v>1465.7</v>
      </c>
      <c r="F134" s="57">
        <f t="shared" si="18"/>
        <v>0</v>
      </c>
      <c r="G134" s="71"/>
      <c r="H134" s="59"/>
      <c r="I134" s="62">
        <f t="shared" si="19"/>
        <v>0</v>
      </c>
      <c r="J134" s="81"/>
      <c r="K134" s="81"/>
      <c r="L134" s="62">
        <f t="shared" si="20"/>
        <v>0</v>
      </c>
      <c r="M134" s="82">
        <v>1465.7</v>
      </c>
      <c r="N134" s="82">
        <v>1465.7</v>
      </c>
      <c r="O134" s="62">
        <f t="shared" si="21"/>
        <v>0</v>
      </c>
      <c r="P134" s="59"/>
      <c r="Q134" s="59"/>
      <c r="R134" s="62">
        <f t="shared" si="22"/>
        <v>0</v>
      </c>
      <c r="S134" s="81"/>
      <c r="T134" s="81"/>
      <c r="U134" s="64">
        <f t="shared" si="23"/>
        <v>0</v>
      </c>
      <c r="V134" s="55">
        <f t="shared" si="24"/>
        <v>1736.5000000000005</v>
      </c>
      <c r="W134" s="56">
        <f t="shared" si="25"/>
        <v>1375.9</v>
      </c>
      <c r="X134" s="57">
        <f t="shared" si="26"/>
        <v>360.60000000000036</v>
      </c>
      <c r="Y134" s="82">
        <v>472.9</v>
      </c>
      <c r="Z134" s="82">
        <v>472.9</v>
      </c>
      <c r="AA134" s="56">
        <f t="shared" si="27"/>
        <v>0</v>
      </c>
      <c r="AB134" s="86">
        <v>1260.6000000000004</v>
      </c>
      <c r="AC134" s="59">
        <v>900</v>
      </c>
      <c r="AD134" s="56">
        <f t="shared" si="28"/>
        <v>360.60000000000036</v>
      </c>
      <c r="AE134" s="59"/>
      <c r="AF134" s="59"/>
      <c r="AG134" s="56">
        <f t="shared" si="29"/>
        <v>0</v>
      </c>
      <c r="AH134" s="59">
        <v>3</v>
      </c>
      <c r="AI134" s="59">
        <v>3</v>
      </c>
      <c r="AJ134" s="57">
        <f t="shared" si="30"/>
        <v>0</v>
      </c>
    </row>
    <row r="135" spans="1:36" ht="27">
      <c r="A135" s="33">
        <v>115</v>
      </c>
      <c r="B135" s="87" t="s">
        <v>36</v>
      </c>
      <c r="C135" s="88">
        <v>4469.7000000000007</v>
      </c>
      <c r="D135" s="55">
        <f t="shared" si="16"/>
        <v>2332.1999999999998</v>
      </c>
      <c r="E135" s="56">
        <f t="shared" si="17"/>
        <v>2332.1999999999998</v>
      </c>
      <c r="F135" s="57">
        <f t="shared" si="18"/>
        <v>0</v>
      </c>
      <c r="G135" s="71"/>
      <c r="H135" s="59"/>
      <c r="I135" s="62">
        <f t="shared" si="19"/>
        <v>0</v>
      </c>
      <c r="J135" s="81">
        <v>26.2</v>
      </c>
      <c r="K135" s="81">
        <v>26.2</v>
      </c>
      <c r="L135" s="62">
        <f t="shared" si="20"/>
        <v>0</v>
      </c>
      <c r="M135" s="82">
        <v>2306</v>
      </c>
      <c r="N135" s="82">
        <v>2306</v>
      </c>
      <c r="O135" s="62">
        <f t="shared" si="21"/>
        <v>0</v>
      </c>
      <c r="P135" s="59"/>
      <c r="Q135" s="59"/>
      <c r="R135" s="62">
        <f t="shared" si="22"/>
        <v>0</v>
      </c>
      <c r="S135" s="81"/>
      <c r="T135" s="81"/>
      <c r="U135" s="64">
        <f t="shared" si="23"/>
        <v>0</v>
      </c>
      <c r="V135" s="55">
        <f t="shared" si="24"/>
        <v>6801.9000000000005</v>
      </c>
      <c r="W135" s="56">
        <f t="shared" si="25"/>
        <v>2311.1</v>
      </c>
      <c r="X135" s="57">
        <f t="shared" si="26"/>
        <v>4490.8000000000011</v>
      </c>
      <c r="Y135" s="82">
        <v>1805.3</v>
      </c>
      <c r="Z135" s="82">
        <v>1805.3</v>
      </c>
      <c r="AA135" s="56">
        <f t="shared" si="27"/>
        <v>0</v>
      </c>
      <c r="AB135" s="86">
        <v>4996.6000000000004</v>
      </c>
      <c r="AC135" s="59">
        <v>505.8</v>
      </c>
      <c r="AD135" s="56">
        <f t="shared" si="28"/>
        <v>4490.8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7" t="s">
        <v>153</v>
      </c>
      <c r="C136" s="88">
        <v>12508.900000000009</v>
      </c>
      <c r="D136" s="55">
        <f t="shared" si="16"/>
        <v>18470.5</v>
      </c>
      <c r="E136" s="56">
        <f t="shared" si="17"/>
        <v>18470.5</v>
      </c>
      <c r="F136" s="57">
        <f t="shared" si="18"/>
        <v>0</v>
      </c>
      <c r="G136" s="81"/>
      <c r="H136" s="81"/>
      <c r="I136" s="62">
        <f t="shared" si="19"/>
        <v>0</v>
      </c>
      <c r="J136" s="81">
        <v>728</v>
      </c>
      <c r="K136" s="81">
        <v>728</v>
      </c>
      <c r="L136" s="62">
        <f t="shared" si="20"/>
        <v>0</v>
      </c>
      <c r="M136" s="82">
        <v>17742.5</v>
      </c>
      <c r="N136" s="82">
        <v>17742.5</v>
      </c>
      <c r="O136" s="62">
        <f t="shared" si="21"/>
        <v>0</v>
      </c>
      <c r="P136" s="59"/>
      <c r="Q136" s="59"/>
      <c r="R136" s="62">
        <f t="shared" si="22"/>
        <v>0</v>
      </c>
      <c r="S136" s="81"/>
      <c r="T136" s="81"/>
      <c r="U136" s="64">
        <f t="shared" si="23"/>
        <v>0</v>
      </c>
      <c r="V136" s="55">
        <f t="shared" si="24"/>
        <v>30979.400000000009</v>
      </c>
      <c r="W136" s="56">
        <f t="shared" si="25"/>
        <v>17179.800000000003</v>
      </c>
      <c r="X136" s="57">
        <f t="shared" si="26"/>
        <v>13799.600000000006</v>
      </c>
      <c r="Y136" s="82">
        <v>10861.1</v>
      </c>
      <c r="Z136" s="82">
        <v>10861.1</v>
      </c>
      <c r="AA136" s="56">
        <f t="shared" si="27"/>
        <v>0</v>
      </c>
      <c r="AB136" s="84">
        <v>15510.30000000001</v>
      </c>
      <c r="AC136" s="59">
        <v>1710.7</v>
      </c>
      <c r="AD136" s="56">
        <f t="shared" si="28"/>
        <v>13799.600000000009</v>
      </c>
      <c r="AE136" s="59"/>
      <c r="AF136" s="59"/>
      <c r="AG136" s="56">
        <f t="shared" si="29"/>
        <v>0</v>
      </c>
      <c r="AH136" s="59">
        <v>4608</v>
      </c>
      <c r="AI136" s="59">
        <v>4608</v>
      </c>
      <c r="AJ136" s="57">
        <f t="shared" si="30"/>
        <v>0</v>
      </c>
    </row>
    <row r="137" spans="1:36" ht="27">
      <c r="A137" s="33">
        <v>117</v>
      </c>
      <c r="B137" s="87" t="s">
        <v>154</v>
      </c>
      <c r="C137" s="88">
        <v>265.5</v>
      </c>
      <c r="D137" s="55">
        <f t="shared" si="16"/>
        <v>2834</v>
      </c>
      <c r="E137" s="56">
        <f t="shared" si="17"/>
        <v>2834</v>
      </c>
      <c r="F137" s="57">
        <f t="shared" si="18"/>
        <v>0</v>
      </c>
      <c r="G137" s="81">
        <v>2834</v>
      </c>
      <c r="H137" s="81">
        <v>2834</v>
      </c>
      <c r="I137" s="62">
        <f t="shared" si="19"/>
        <v>0</v>
      </c>
      <c r="J137" s="59">
        <v>0</v>
      </c>
      <c r="K137" s="59">
        <v>0</v>
      </c>
      <c r="L137" s="62">
        <f t="shared" si="20"/>
        <v>0</v>
      </c>
      <c r="M137" s="81"/>
      <c r="N137" s="59"/>
      <c r="O137" s="62">
        <f t="shared" si="21"/>
        <v>0</v>
      </c>
      <c r="P137" s="59"/>
      <c r="Q137" s="59"/>
      <c r="R137" s="62">
        <f t="shared" si="22"/>
        <v>0</v>
      </c>
      <c r="S137" s="81"/>
      <c r="T137" s="81"/>
      <c r="U137" s="64">
        <f t="shared" si="23"/>
        <v>0</v>
      </c>
      <c r="V137" s="55">
        <f t="shared" si="24"/>
        <v>3099.5</v>
      </c>
      <c r="W137" s="56">
        <f t="shared" si="25"/>
        <v>2508.1999999999998</v>
      </c>
      <c r="X137" s="57">
        <f t="shared" si="26"/>
        <v>591.30000000000018</v>
      </c>
      <c r="Y137" s="81">
        <v>1979.1</v>
      </c>
      <c r="Z137" s="81">
        <v>1979.1</v>
      </c>
      <c r="AA137" s="56">
        <f t="shared" si="27"/>
        <v>0</v>
      </c>
      <c r="AB137" s="86">
        <v>1120.4000000000001</v>
      </c>
      <c r="AC137" s="59">
        <v>529.1</v>
      </c>
      <c r="AD137" s="56">
        <f t="shared" si="28"/>
        <v>591.30000000000007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7" t="s">
        <v>155</v>
      </c>
      <c r="C138" s="88">
        <v>739.6</v>
      </c>
      <c r="D138" s="55">
        <f t="shared" si="16"/>
        <v>4806.3999999999996</v>
      </c>
      <c r="E138" s="56">
        <f t="shared" si="17"/>
        <v>4806.3999999999996</v>
      </c>
      <c r="F138" s="57">
        <f t="shared" si="18"/>
        <v>0</v>
      </c>
      <c r="G138" s="82">
        <v>4806.3999999999996</v>
      </c>
      <c r="H138" s="82">
        <v>4806.3999999999996</v>
      </c>
      <c r="I138" s="62">
        <f t="shared" si="19"/>
        <v>0</v>
      </c>
      <c r="J138" s="81"/>
      <c r="K138" s="81"/>
      <c r="L138" s="62">
        <f t="shared" si="20"/>
        <v>0</v>
      </c>
      <c r="M138" s="81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5546</v>
      </c>
      <c r="W138" s="56">
        <f t="shared" si="25"/>
        <v>3917.2000000000003</v>
      </c>
      <c r="X138" s="57">
        <f t="shared" si="26"/>
        <v>1628.7999999999997</v>
      </c>
      <c r="Y138" s="82">
        <v>2786.3</v>
      </c>
      <c r="Z138" s="82">
        <v>2786.3</v>
      </c>
      <c r="AA138" s="56">
        <f t="shared" si="27"/>
        <v>0</v>
      </c>
      <c r="AB138" s="86">
        <v>2756.7</v>
      </c>
      <c r="AC138" s="59">
        <v>1127.9000000000001</v>
      </c>
      <c r="AD138" s="56">
        <f t="shared" si="28"/>
        <v>1628.7999999999997</v>
      </c>
      <c r="AE138" s="59"/>
      <c r="AF138" s="59"/>
      <c r="AG138" s="56">
        <f t="shared" si="29"/>
        <v>0</v>
      </c>
      <c r="AH138" s="59">
        <v>3</v>
      </c>
      <c r="AI138" s="59">
        <v>3</v>
      </c>
      <c r="AJ138" s="57">
        <f t="shared" si="30"/>
        <v>0</v>
      </c>
    </row>
    <row r="139" spans="1:36" ht="27">
      <c r="A139" s="33">
        <v>119</v>
      </c>
      <c r="B139" s="87" t="s">
        <v>156</v>
      </c>
      <c r="C139" s="88">
        <v>657.7</v>
      </c>
      <c r="D139" s="55">
        <f t="shared" si="16"/>
        <v>3575.5</v>
      </c>
      <c r="E139" s="56">
        <f t="shared" si="17"/>
        <v>3575.5</v>
      </c>
      <c r="F139" s="57">
        <f t="shared" si="18"/>
        <v>0</v>
      </c>
      <c r="G139" s="82">
        <v>3575.5</v>
      </c>
      <c r="H139" s="82">
        <v>3575.5</v>
      </c>
      <c r="I139" s="62">
        <f t="shared" si="19"/>
        <v>0</v>
      </c>
      <c r="J139" s="81"/>
      <c r="K139" s="81"/>
      <c r="L139" s="62">
        <f t="shared" si="20"/>
        <v>0</v>
      </c>
      <c r="M139" s="81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4233.2</v>
      </c>
      <c r="W139" s="56">
        <f t="shared" si="25"/>
        <v>3470.8</v>
      </c>
      <c r="X139" s="57">
        <f t="shared" si="26"/>
        <v>762.39999999999964</v>
      </c>
      <c r="Y139" s="82">
        <v>2548.5</v>
      </c>
      <c r="Z139" s="82">
        <v>2548.5</v>
      </c>
      <c r="AA139" s="56">
        <f t="shared" si="27"/>
        <v>0</v>
      </c>
      <c r="AB139" s="86">
        <v>1677.6999999999998</v>
      </c>
      <c r="AC139" s="59">
        <v>915.3</v>
      </c>
      <c r="AD139" s="56">
        <f t="shared" si="28"/>
        <v>762.39999999999986</v>
      </c>
      <c r="AE139" s="59"/>
      <c r="AF139" s="59"/>
      <c r="AG139" s="56">
        <f t="shared" si="29"/>
        <v>0</v>
      </c>
      <c r="AH139" s="59">
        <v>7</v>
      </c>
      <c r="AI139" s="59">
        <v>7</v>
      </c>
      <c r="AJ139" s="57">
        <f t="shared" si="30"/>
        <v>0</v>
      </c>
    </row>
    <row r="140" spans="1:36" ht="27">
      <c r="A140" s="33">
        <v>120</v>
      </c>
      <c r="B140" s="87" t="s">
        <v>157</v>
      </c>
      <c r="C140" s="88">
        <v>323.60000000000002</v>
      </c>
      <c r="D140" s="55">
        <f t="shared" si="16"/>
        <v>4276.8999999999996</v>
      </c>
      <c r="E140" s="56">
        <f t="shared" si="17"/>
        <v>4276.8999999999996</v>
      </c>
      <c r="F140" s="57">
        <f t="shared" si="18"/>
        <v>0</v>
      </c>
      <c r="G140" s="82">
        <v>4276.8999999999996</v>
      </c>
      <c r="H140" s="82">
        <v>4276.8999999999996</v>
      </c>
      <c r="I140" s="62">
        <f t="shared" si="19"/>
        <v>0</v>
      </c>
      <c r="J140" s="81"/>
      <c r="K140" s="81"/>
      <c r="L140" s="62">
        <f t="shared" si="20"/>
        <v>0</v>
      </c>
      <c r="M140" s="81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4600.5</v>
      </c>
      <c r="W140" s="56">
        <f t="shared" si="25"/>
        <v>3621.7000000000003</v>
      </c>
      <c r="X140" s="57">
        <f t="shared" si="26"/>
        <v>978.79999999999973</v>
      </c>
      <c r="Y140" s="82">
        <v>3000.3</v>
      </c>
      <c r="Z140" s="82">
        <v>3000.3</v>
      </c>
      <c r="AA140" s="56">
        <f t="shared" si="27"/>
        <v>0</v>
      </c>
      <c r="AB140" s="86">
        <v>1596.1999999999998</v>
      </c>
      <c r="AC140" s="59">
        <v>617.4</v>
      </c>
      <c r="AD140" s="56">
        <f t="shared" si="28"/>
        <v>978.79999999999984</v>
      </c>
      <c r="AE140" s="59"/>
      <c r="AF140" s="59"/>
      <c r="AG140" s="56">
        <f t="shared" si="29"/>
        <v>0</v>
      </c>
      <c r="AH140" s="59">
        <v>4</v>
      </c>
      <c r="AI140" s="59">
        <v>4</v>
      </c>
      <c r="AJ140" s="57">
        <f t="shared" si="30"/>
        <v>0</v>
      </c>
    </row>
    <row r="141" spans="1:36" ht="40.5">
      <c r="A141" s="33">
        <v>121</v>
      </c>
      <c r="B141" s="87" t="s">
        <v>158</v>
      </c>
      <c r="C141" s="88">
        <v>97.3</v>
      </c>
      <c r="D141" s="55">
        <f t="shared" si="16"/>
        <v>5956.1</v>
      </c>
      <c r="E141" s="56">
        <f t="shared" si="17"/>
        <v>5956.1</v>
      </c>
      <c r="F141" s="57">
        <f t="shared" si="18"/>
        <v>0</v>
      </c>
      <c r="G141" s="82">
        <v>5956.1</v>
      </c>
      <c r="H141" s="82">
        <v>5956.1</v>
      </c>
      <c r="I141" s="62">
        <f t="shared" si="19"/>
        <v>0</v>
      </c>
      <c r="J141" s="81"/>
      <c r="K141" s="81"/>
      <c r="L141" s="62">
        <f t="shared" si="20"/>
        <v>0</v>
      </c>
      <c r="M141" s="81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6053.4000000000005</v>
      </c>
      <c r="W141" s="56">
        <f t="shared" si="25"/>
        <v>5151.5</v>
      </c>
      <c r="X141" s="57">
        <f t="shared" si="26"/>
        <v>901.90000000000055</v>
      </c>
      <c r="Y141" s="82">
        <v>4626.8999999999996</v>
      </c>
      <c r="Z141" s="82">
        <v>4626.8999999999996</v>
      </c>
      <c r="AA141" s="56">
        <f t="shared" si="27"/>
        <v>0</v>
      </c>
      <c r="AB141" s="86">
        <v>1426.5000000000009</v>
      </c>
      <c r="AC141" s="59">
        <v>524.6</v>
      </c>
      <c r="AD141" s="56">
        <f t="shared" si="28"/>
        <v>901.90000000000089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87" t="s">
        <v>159</v>
      </c>
      <c r="C142" s="88">
        <v>1196.2000000000044</v>
      </c>
      <c r="D142" s="55">
        <f t="shared" si="16"/>
        <v>5631.8</v>
      </c>
      <c r="E142" s="56">
        <f t="shared" si="17"/>
        <v>5631.8</v>
      </c>
      <c r="F142" s="57">
        <f t="shared" si="18"/>
        <v>0</v>
      </c>
      <c r="G142" s="81">
        <v>5631.8</v>
      </c>
      <c r="H142" s="81">
        <v>5631.8</v>
      </c>
      <c r="I142" s="62">
        <f t="shared" si="19"/>
        <v>0</v>
      </c>
      <c r="J142" s="81"/>
      <c r="K142" s="81"/>
      <c r="L142" s="62">
        <f t="shared" si="20"/>
        <v>0</v>
      </c>
      <c r="M142" s="81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6828.0000000000045</v>
      </c>
      <c r="W142" s="56">
        <f t="shared" si="25"/>
        <v>5385.3</v>
      </c>
      <c r="X142" s="57">
        <f t="shared" si="26"/>
        <v>1442.7000000000044</v>
      </c>
      <c r="Y142" s="82">
        <v>4081.8</v>
      </c>
      <c r="Z142" s="82">
        <v>4081.8</v>
      </c>
      <c r="AA142" s="56">
        <f t="shared" si="27"/>
        <v>0</v>
      </c>
      <c r="AB142" s="86">
        <v>2695.7000000000044</v>
      </c>
      <c r="AC142" s="59">
        <v>1253</v>
      </c>
      <c r="AD142" s="56">
        <f t="shared" si="28"/>
        <v>1442.7000000000044</v>
      </c>
      <c r="AE142" s="59"/>
      <c r="AF142" s="59"/>
      <c r="AG142" s="56">
        <f t="shared" si="29"/>
        <v>0</v>
      </c>
      <c r="AH142" s="59">
        <v>50.5</v>
      </c>
      <c r="AI142" s="59">
        <v>50.5</v>
      </c>
      <c r="AJ142" s="57">
        <f t="shared" si="30"/>
        <v>0</v>
      </c>
    </row>
    <row r="143" spans="1:36" ht="27">
      <c r="A143" s="33">
        <v>123</v>
      </c>
      <c r="B143" s="87" t="s">
        <v>160</v>
      </c>
      <c r="C143" s="88">
        <v>403.89999999999964</v>
      </c>
      <c r="D143" s="55">
        <f t="shared" si="16"/>
        <v>3125.1</v>
      </c>
      <c r="E143" s="56">
        <f t="shared" si="17"/>
        <v>3125.1</v>
      </c>
      <c r="F143" s="57">
        <f t="shared" si="18"/>
        <v>0</v>
      </c>
      <c r="G143" s="82">
        <v>3125.1</v>
      </c>
      <c r="H143" s="82">
        <v>3125.1</v>
      </c>
      <c r="I143" s="62">
        <f t="shared" si="19"/>
        <v>0</v>
      </c>
      <c r="J143" s="81"/>
      <c r="K143" s="81"/>
      <c r="L143" s="62">
        <f t="shared" si="20"/>
        <v>0</v>
      </c>
      <c r="M143" s="81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3528.9999999999995</v>
      </c>
      <c r="W143" s="56">
        <f t="shared" si="25"/>
        <v>3443.7</v>
      </c>
      <c r="X143" s="57">
        <f t="shared" si="26"/>
        <v>85.299999999999727</v>
      </c>
      <c r="Y143" s="82">
        <v>2414.6</v>
      </c>
      <c r="Z143" s="82">
        <v>2414.6</v>
      </c>
      <c r="AA143" s="56">
        <f t="shared" si="27"/>
        <v>0</v>
      </c>
      <c r="AB143" s="86">
        <v>1104.3999999999996</v>
      </c>
      <c r="AC143" s="59">
        <v>1019.1</v>
      </c>
      <c r="AD143" s="56">
        <f t="shared" si="28"/>
        <v>85.299999999999613</v>
      </c>
      <c r="AE143" s="59"/>
      <c r="AF143" s="59"/>
      <c r="AG143" s="56">
        <f t="shared" si="29"/>
        <v>0</v>
      </c>
      <c r="AH143" s="59">
        <v>10</v>
      </c>
      <c r="AI143" s="59">
        <v>10</v>
      </c>
      <c r="AJ143" s="57">
        <f t="shared" si="30"/>
        <v>0</v>
      </c>
    </row>
    <row r="144" spans="1:36" ht="27">
      <c r="A144" s="33">
        <v>124</v>
      </c>
      <c r="B144" s="87" t="s">
        <v>161</v>
      </c>
      <c r="C144" s="88">
        <v>526.70000000000005</v>
      </c>
      <c r="D144" s="55">
        <f t="shared" si="16"/>
        <v>6448.3</v>
      </c>
      <c r="E144" s="56">
        <f t="shared" si="17"/>
        <v>6448.3</v>
      </c>
      <c r="F144" s="57">
        <f t="shared" si="18"/>
        <v>0</v>
      </c>
      <c r="G144" s="82">
        <v>6448.3</v>
      </c>
      <c r="H144" s="82">
        <v>6448.3</v>
      </c>
      <c r="I144" s="62">
        <f t="shared" si="19"/>
        <v>0</v>
      </c>
      <c r="J144" s="81"/>
      <c r="K144" s="81"/>
      <c r="L144" s="62">
        <f t="shared" si="20"/>
        <v>0</v>
      </c>
      <c r="M144" s="81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6975</v>
      </c>
      <c r="W144" s="56">
        <f t="shared" si="25"/>
        <v>5975.4000000000005</v>
      </c>
      <c r="X144" s="57">
        <f t="shared" si="26"/>
        <v>999.59999999999945</v>
      </c>
      <c r="Y144" s="82">
        <v>4616.6000000000004</v>
      </c>
      <c r="Z144" s="82">
        <v>4616.6000000000004</v>
      </c>
      <c r="AA144" s="56">
        <f t="shared" si="27"/>
        <v>0</v>
      </c>
      <c r="AB144" s="86">
        <v>2308.3999999999996</v>
      </c>
      <c r="AC144" s="59">
        <v>1308.8</v>
      </c>
      <c r="AD144" s="56">
        <f t="shared" si="28"/>
        <v>999.59999999999968</v>
      </c>
      <c r="AE144" s="59"/>
      <c r="AF144" s="59"/>
      <c r="AG144" s="56">
        <f t="shared" si="29"/>
        <v>0</v>
      </c>
      <c r="AH144" s="59">
        <v>50</v>
      </c>
      <c r="AI144" s="59">
        <v>50</v>
      </c>
      <c r="AJ144" s="57">
        <f t="shared" si="30"/>
        <v>0</v>
      </c>
    </row>
    <row r="145" spans="1:36" ht="40.5">
      <c r="A145" s="33">
        <v>125</v>
      </c>
      <c r="B145" s="87" t="s">
        <v>162</v>
      </c>
      <c r="C145" s="88">
        <v>565.5</v>
      </c>
      <c r="D145" s="55">
        <f t="shared" si="16"/>
        <v>5679.3</v>
      </c>
      <c r="E145" s="56">
        <f t="shared" si="17"/>
        <v>5679.3</v>
      </c>
      <c r="F145" s="57">
        <f t="shared" si="18"/>
        <v>0</v>
      </c>
      <c r="G145" s="82">
        <v>5679.3</v>
      </c>
      <c r="H145" s="82">
        <v>5679.3</v>
      </c>
      <c r="I145" s="62">
        <f t="shared" si="19"/>
        <v>0</v>
      </c>
      <c r="J145" s="81"/>
      <c r="K145" s="81"/>
      <c r="L145" s="62">
        <f t="shared" si="20"/>
        <v>0</v>
      </c>
      <c r="M145" s="81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6244.8</v>
      </c>
      <c r="W145" s="56">
        <f t="shared" si="25"/>
        <v>4901.7</v>
      </c>
      <c r="X145" s="57">
        <f t="shared" si="26"/>
        <v>1343.1000000000004</v>
      </c>
      <c r="Y145" s="82">
        <v>3642.4</v>
      </c>
      <c r="Z145" s="82">
        <v>3642.4</v>
      </c>
      <c r="AA145" s="56">
        <f t="shared" si="27"/>
        <v>0</v>
      </c>
      <c r="AB145" s="86">
        <v>2552.4</v>
      </c>
      <c r="AC145" s="59">
        <v>1209.3</v>
      </c>
      <c r="AD145" s="56">
        <f t="shared" si="28"/>
        <v>1343.1000000000001</v>
      </c>
      <c r="AE145" s="59"/>
      <c r="AF145" s="59"/>
      <c r="AG145" s="56">
        <f t="shared" si="29"/>
        <v>0</v>
      </c>
      <c r="AH145" s="59">
        <v>50</v>
      </c>
      <c r="AI145" s="59">
        <v>50</v>
      </c>
      <c r="AJ145" s="57">
        <f t="shared" si="30"/>
        <v>0</v>
      </c>
    </row>
    <row r="146" spans="1:36" ht="40.5">
      <c r="A146" s="33">
        <v>126</v>
      </c>
      <c r="B146" s="87" t="s">
        <v>163</v>
      </c>
      <c r="C146" s="88">
        <v>341</v>
      </c>
      <c r="D146" s="55">
        <f t="shared" si="16"/>
        <v>6345.3</v>
      </c>
      <c r="E146" s="56">
        <f t="shared" si="17"/>
        <v>6345.3</v>
      </c>
      <c r="F146" s="57">
        <f t="shared" si="18"/>
        <v>0</v>
      </c>
      <c r="G146" s="82">
        <v>6345.3</v>
      </c>
      <c r="H146" s="82">
        <v>6345.3</v>
      </c>
      <c r="I146" s="62">
        <f t="shared" si="19"/>
        <v>0</v>
      </c>
      <c r="J146" s="81"/>
      <c r="K146" s="81"/>
      <c r="L146" s="62">
        <f t="shared" si="20"/>
        <v>0</v>
      </c>
      <c r="M146" s="81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6686.3</v>
      </c>
      <c r="W146" s="56">
        <f t="shared" si="25"/>
        <v>6025.7</v>
      </c>
      <c r="X146" s="57">
        <f t="shared" si="26"/>
        <v>660.60000000000036</v>
      </c>
      <c r="Y146" s="82">
        <v>4121.2</v>
      </c>
      <c r="Z146" s="82">
        <v>4121.2</v>
      </c>
      <c r="AA146" s="56">
        <f t="shared" si="27"/>
        <v>0</v>
      </c>
      <c r="AB146" s="86">
        <v>2565.1000000000004</v>
      </c>
      <c r="AC146" s="59">
        <v>1904.5</v>
      </c>
      <c r="AD146" s="56">
        <f t="shared" si="28"/>
        <v>660.60000000000036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14.25">
      <c r="A147" s="33">
        <v>127</v>
      </c>
      <c r="B147" s="67" t="s">
        <v>34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81"/>
      <c r="H147" s="59"/>
      <c r="I147" s="62">
        <f t="shared" si="19"/>
        <v>0</v>
      </c>
      <c r="J147" s="59"/>
      <c r="K147" s="59"/>
      <c r="L147" s="62">
        <f t="shared" si="20"/>
        <v>0</v>
      </c>
      <c r="M147" s="81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75"/>
      <c r="Z147" s="59"/>
      <c r="AA147" s="56">
        <f t="shared" si="27"/>
        <v>0</v>
      </c>
      <c r="AB147" s="82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82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5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82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5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82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5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82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1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2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2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2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2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2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2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2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2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2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2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2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2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2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1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5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1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5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1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5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1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5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1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5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1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5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1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5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1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5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1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5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1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5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1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5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2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6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411805.40000000026</v>
      </c>
      <c r="D261" s="42">
        <f t="shared" ref="D261:AJ261" si="67">SUM(D21:D260)</f>
        <v>1125463.9000000004</v>
      </c>
      <c r="E261" s="43">
        <f t="shared" si="67"/>
        <v>1125463.9000000004</v>
      </c>
      <c r="F261" s="50">
        <f t="shared" si="67"/>
        <v>0</v>
      </c>
      <c r="G261" s="42">
        <f t="shared" si="67"/>
        <v>49507.700000000004</v>
      </c>
      <c r="H261" s="43">
        <f t="shared" si="67"/>
        <v>49507.700000000004</v>
      </c>
      <c r="I261" s="43">
        <f t="shared" si="67"/>
        <v>0</v>
      </c>
      <c r="J261" s="43">
        <f t="shared" si="67"/>
        <v>5678.7</v>
      </c>
      <c r="K261" s="43">
        <f t="shared" si="67"/>
        <v>5678.7</v>
      </c>
      <c r="L261" s="43">
        <f t="shared" si="67"/>
        <v>0</v>
      </c>
      <c r="M261" s="43">
        <f t="shared" si="67"/>
        <v>26450.699999999997</v>
      </c>
      <c r="N261" s="43">
        <f t="shared" si="67"/>
        <v>26450.699999999997</v>
      </c>
      <c r="O261" s="43">
        <f t="shared" si="67"/>
        <v>0</v>
      </c>
      <c r="P261" s="43">
        <f t="shared" si="67"/>
        <v>1043826.7999999998</v>
      </c>
      <c r="Q261" s="43">
        <f t="shared" si="67"/>
        <v>1043826.7999999998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1537269.3</v>
      </c>
      <c r="W261" s="43">
        <f t="shared" si="67"/>
        <v>1030000.4</v>
      </c>
      <c r="X261" s="50">
        <f t="shared" si="67"/>
        <v>507268.89999999985</v>
      </c>
      <c r="Y261" s="42">
        <f t="shared" si="67"/>
        <v>885234.50000000023</v>
      </c>
      <c r="Z261" s="43">
        <f t="shared" si="67"/>
        <v>885234.50000000023</v>
      </c>
      <c r="AA261" s="43">
        <f t="shared" si="67"/>
        <v>0</v>
      </c>
      <c r="AB261" s="43">
        <f t="shared" si="67"/>
        <v>638146.49999999977</v>
      </c>
      <c r="AC261" s="43">
        <f t="shared" si="67"/>
        <v>130877.6</v>
      </c>
      <c r="AD261" s="43">
        <f t="shared" si="67"/>
        <v>507268.89999999991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13888.3</v>
      </c>
      <c r="AI261" s="43">
        <f t="shared" si="67"/>
        <v>13888.3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80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2021-05-03T20:01:17Z</dcterms:modified>
</cp:coreProperties>
</file>