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261" i="1"/>
  <c r="AJ258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F252" s="1"/>
  <c r="E251"/>
  <c r="F251" s="1"/>
  <c r="D251"/>
  <c r="E250"/>
  <c r="D250"/>
  <c r="E249"/>
  <c r="D249"/>
  <c r="I243"/>
  <c r="I241"/>
  <c r="I240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W165"/>
  <c r="V165"/>
  <c r="W164"/>
  <c r="V164"/>
  <c r="W163"/>
  <c r="V163"/>
  <c r="W162"/>
  <c r="V162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W152"/>
  <c r="V152"/>
  <c r="W151"/>
  <c r="V151"/>
  <c r="W150"/>
  <c r="V150"/>
  <c r="W149"/>
  <c r="V149"/>
  <c r="W148"/>
  <c r="V148"/>
  <c r="W147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29"/>
  <c r="V128"/>
  <c r="V127"/>
  <c r="V126"/>
  <c r="V125"/>
  <c r="V124"/>
  <c r="V123"/>
  <c r="V122"/>
  <c r="V121"/>
  <c r="V120"/>
  <c r="V119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AJ22" l="1"/>
  <c r="W22"/>
  <c r="AJ24"/>
  <c r="W24"/>
  <c r="AJ26"/>
  <c r="W26"/>
  <c r="AJ28"/>
  <c r="W28"/>
  <c r="AJ30"/>
  <c r="W30"/>
  <c r="AJ32"/>
  <c r="W32"/>
  <c r="AJ34"/>
  <c r="W34"/>
  <c r="AJ36"/>
  <c r="W36"/>
  <c r="AJ38"/>
  <c r="W38"/>
  <c r="AJ40"/>
  <c r="W40"/>
  <c r="AJ42"/>
  <c r="W42"/>
  <c r="AJ44"/>
  <c r="W44"/>
  <c r="AJ46"/>
  <c r="W46"/>
  <c r="AJ48"/>
  <c r="W48"/>
  <c r="AJ50"/>
  <c r="W50"/>
  <c r="AJ52"/>
  <c r="W52"/>
  <c r="AJ54"/>
  <c r="W54"/>
  <c r="AJ56"/>
  <c r="W56"/>
  <c r="AJ58"/>
  <c r="W58"/>
  <c r="AJ60"/>
  <c r="W60"/>
  <c r="AJ62"/>
  <c r="W62"/>
  <c r="AJ64"/>
  <c r="W64"/>
  <c r="AJ66"/>
  <c r="W66"/>
  <c r="AJ68"/>
  <c r="W68"/>
  <c r="AJ70"/>
  <c r="W70"/>
  <c r="AJ72"/>
  <c r="W72"/>
  <c r="AJ74"/>
  <c r="W74"/>
  <c r="AJ76"/>
  <c r="W76"/>
  <c r="AJ78"/>
  <c r="W78"/>
  <c r="AJ80"/>
  <c r="W80"/>
  <c r="AJ82"/>
  <c r="W82"/>
  <c r="AJ84"/>
  <c r="W84"/>
  <c r="AJ86"/>
  <c r="W86"/>
  <c r="AJ88"/>
  <c r="W88"/>
  <c r="AJ90"/>
  <c r="W90"/>
  <c r="AJ92"/>
  <c r="W92"/>
  <c r="AJ94"/>
  <c r="W94"/>
  <c r="AJ96"/>
  <c r="W96"/>
  <c r="AJ98"/>
  <c r="W98"/>
  <c r="AJ100"/>
  <c r="W100"/>
  <c r="AJ102"/>
  <c r="W102"/>
  <c r="AJ104"/>
  <c r="W104"/>
  <c r="AJ106"/>
  <c r="W106"/>
  <c r="AJ108"/>
  <c r="W108"/>
  <c r="AJ110"/>
  <c r="W110"/>
  <c r="AJ112"/>
  <c r="W112"/>
  <c r="AJ114"/>
  <c r="W114"/>
  <c r="AJ116"/>
  <c r="W116"/>
  <c r="AJ118"/>
  <c r="W118"/>
  <c r="AJ120"/>
  <c r="W120"/>
  <c r="X120" s="1"/>
  <c r="AJ122"/>
  <c r="W122"/>
  <c r="X122" s="1"/>
  <c r="AJ124"/>
  <c r="W124"/>
  <c r="X124" s="1"/>
  <c r="AJ126"/>
  <c r="W126"/>
  <c r="X126" s="1"/>
  <c r="AJ128"/>
  <c r="W128"/>
  <c r="X128" s="1"/>
  <c r="W130"/>
  <c r="AJ130"/>
  <c r="W132"/>
  <c r="AJ132"/>
  <c r="W134"/>
  <c r="AJ134"/>
  <c r="W136"/>
  <c r="AJ136"/>
  <c r="W138"/>
  <c r="AJ138"/>
  <c r="W140"/>
  <c r="AJ140"/>
  <c r="W142"/>
  <c r="AJ142"/>
  <c r="W144"/>
  <c r="AJ144"/>
  <c r="W146"/>
  <c r="AJ146"/>
  <c r="AJ23"/>
  <c r="W23"/>
  <c r="AJ25"/>
  <c r="W25"/>
  <c r="AJ27"/>
  <c r="W27"/>
  <c r="AJ29"/>
  <c r="W29"/>
  <c r="AJ31"/>
  <c r="W31"/>
  <c r="AJ33"/>
  <c r="W33"/>
  <c r="AJ35"/>
  <c r="W35"/>
  <c r="AJ37"/>
  <c r="W37"/>
  <c r="AJ39"/>
  <c r="W39"/>
  <c r="AJ41"/>
  <c r="W41"/>
  <c r="AJ43"/>
  <c r="W43"/>
  <c r="AJ45"/>
  <c r="W45"/>
  <c r="AJ47"/>
  <c r="W47"/>
  <c r="AJ49"/>
  <c r="W49"/>
  <c r="AJ51"/>
  <c r="W51"/>
  <c r="AJ53"/>
  <c r="W53"/>
  <c r="AJ55"/>
  <c r="W55"/>
  <c r="AJ57"/>
  <c r="W57"/>
  <c r="AJ59"/>
  <c r="W59"/>
  <c r="AJ61"/>
  <c r="W61"/>
  <c r="AJ63"/>
  <c r="W63"/>
  <c r="AJ65"/>
  <c r="W65"/>
  <c r="AJ67"/>
  <c r="W67"/>
  <c r="AJ69"/>
  <c r="W69"/>
  <c r="AJ71"/>
  <c r="W71"/>
  <c r="AJ73"/>
  <c r="W73"/>
  <c r="AJ75"/>
  <c r="W75"/>
  <c r="AJ77"/>
  <c r="W77"/>
  <c r="AJ79"/>
  <c r="W79"/>
  <c r="AJ81"/>
  <c r="W81"/>
  <c r="AJ83"/>
  <c r="W83"/>
  <c r="AJ85"/>
  <c r="W85"/>
  <c r="AJ87"/>
  <c r="W87"/>
  <c r="AJ89"/>
  <c r="W89"/>
  <c r="AJ91"/>
  <c r="W91"/>
  <c r="AJ93"/>
  <c r="W93"/>
  <c r="AJ95"/>
  <c r="W95"/>
  <c r="AJ97"/>
  <c r="W97"/>
  <c r="AJ99"/>
  <c r="W99"/>
  <c r="AJ101"/>
  <c r="W101"/>
  <c r="AJ103"/>
  <c r="W103"/>
  <c r="AJ105"/>
  <c r="W105"/>
  <c r="AJ107"/>
  <c r="W107"/>
  <c r="AJ109"/>
  <c r="W109"/>
  <c r="AJ111"/>
  <c r="W111"/>
  <c r="AJ113"/>
  <c r="W113"/>
  <c r="AJ115"/>
  <c r="W115"/>
  <c r="AJ117"/>
  <c r="W117"/>
  <c r="AJ119"/>
  <c r="W119"/>
  <c r="X119" s="1"/>
  <c r="AJ121"/>
  <c r="W121"/>
  <c r="X121" s="1"/>
  <c r="AJ123"/>
  <c r="W123"/>
  <c r="X123" s="1"/>
  <c r="AJ125"/>
  <c r="W125"/>
  <c r="X125" s="1"/>
  <c r="AJ127"/>
  <c r="W127"/>
  <c r="X127" s="1"/>
  <c r="AJ129"/>
  <c r="W129"/>
  <c r="X129" s="1"/>
  <c r="AJ131"/>
  <c r="W131"/>
  <c r="X131" s="1"/>
  <c r="AJ133"/>
  <c r="W133"/>
  <c r="X133" s="1"/>
  <c r="AJ135"/>
  <c r="W135"/>
  <c r="X135" s="1"/>
  <c r="AJ137"/>
  <c r="W137"/>
  <c r="X137" s="1"/>
  <c r="AJ139"/>
  <c r="W139"/>
  <c r="X139" s="1"/>
  <c r="AJ141"/>
  <c r="W141"/>
  <c r="X141" s="1"/>
  <c r="AJ143"/>
  <c r="W143"/>
  <c r="X143" s="1"/>
  <c r="AJ145"/>
  <c r="W145"/>
  <c r="X145" s="1"/>
  <c r="AH261"/>
  <c r="X152"/>
  <c r="X153"/>
  <c r="X148"/>
  <c r="X149"/>
  <c r="X150"/>
  <c r="X151"/>
  <c r="X162"/>
  <c r="X163"/>
  <c r="X164"/>
  <c r="X165"/>
  <c r="X166"/>
  <c r="X132"/>
  <c r="X146"/>
  <c r="X144"/>
  <c r="X142"/>
  <c r="X140"/>
  <c r="X136"/>
  <c r="F25"/>
  <c r="F24"/>
  <c r="X134"/>
  <c r="X138"/>
  <c r="X147"/>
  <c r="F27"/>
  <c r="F249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J261" s="1"/>
  <c r="AG21"/>
  <c r="AG261" s="1"/>
  <c r="AA21"/>
  <c r="W21"/>
  <c r="U21"/>
  <c r="U261" s="1"/>
  <c r="R21"/>
  <c r="R261" s="1"/>
  <c r="O21"/>
  <c r="O261" s="1"/>
  <c r="L21"/>
  <c r="L261" s="1"/>
  <c r="I21"/>
  <c r="I261" s="1"/>
  <c r="W261" l="1"/>
  <c r="F261"/>
  <c r="AA64" l="1"/>
  <c r="AA83"/>
  <c r="AA108" l="1"/>
  <c r="AA111"/>
  <c r="Y261"/>
  <c r="AA130"/>
  <c r="AA261" l="1"/>
  <c r="AD35"/>
  <c r="AD94"/>
  <c r="AD93"/>
  <c r="AD22"/>
  <c r="AD55"/>
  <c r="AD80"/>
  <c r="AD32"/>
  <c r="AD70"/>
  <c r="AD23"/>
  <c r="AD95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 s="1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V100"/>
  <c r="X100" s="1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 s="1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 s="1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 s="1"/>
  <c r="V103"/>
  <c r="X103" s="1"/>
  <c r="V105"/>
  <c r="X105" s="1"/>
  <c r="V98"/>
  <c r="X98" s="1"/>
  <c r="V46"/>
  <c r="X46" s="1"/>
  <c r="V113"/>
  <c r="X113" s="1"/>
  <c r="V117"/>
  <c r="X117" s="1"/>
  <c r="V30"/>
  <c r="X30" s="1"/>
  <c r="V39"/>
  <c r="X39" s="1"/>
  <c r="V81"/>
  <c r="X81" s="1"/>
  <c r="V104"/>
  <c r="X104" s="1"/>
  <c r="V68"/>
  <c r="X68" s="1"/>
  <c r="V89"/>
  <c r="X89" s="1"/>
  <c r="V44"/>
  <c r="X44" s="1"/>
  <c r="V91"/>
  <c r="X91" s="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 s="1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X21" l="1"/>
  <c r="AB261"/>
  <c r="V130"/>
  <c r="V261" s="1"/>
  <c r="AD130"/>
  <c r="AD261" s="1"/>
  <c r="X130" l="1"/>
  <c r="X26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<sst xmlns="http://schemas.openxmlformats.org/spreadsheetml/2006/main" count="310" uniqueCount="165">
  <si>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</si>
  <si>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</si>
  <si>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</si>
  <si>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</si>
  <si>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</si>
  <si>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</si>
  <si>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</si>
  <si>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</si>
  <si>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</si>
  <si>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</si>
  <si>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</si>
  <si>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</si>
  <si>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</si>
  <si>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</si>
  <si>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</si>
  <si>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</si>
  <si>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</si>
  <si>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</si>
  <si>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</si>
  <si>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</si>
  <si>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</si>
  <si>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</si>
  <si>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</si>
  <si>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</si>
  <si>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</si>
  <si>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</si>
  <si>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</si>
  <si>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</si>
  <si>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</si>
  <si>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</si>
  <si>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</si>
  <si>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</si>
  <si>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</si>
  <si>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</si>
  <si>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</si>
  <si>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</si>
  <si>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</si>
  <si>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>Պետական կառավարման լիազորված մարմնի անվանումը  ՀՀ Սյունիքի մարզպետարան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</si>
  <si>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</si>
  <si>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</si>
  <si>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</si>
  <si>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</si>
  <si>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</si>
  <si>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</si>
  <si>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</si>
  <si>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</si>
  <si>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</si>
  <si>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</si>
  <si>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</si>
  <si>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</si>
  <si>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</si>
  <si>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</si>
  <si>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</si>
  <si>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</si>
  <si>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</si>
  <si>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</si>
  <si>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</si>
  <si>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</si>
  <si>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</si>
  <si>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</si>
  <si>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</si>
  <si>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</si>
  <si>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</si>
  <si>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</si>
  <si>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</si>
  <si>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</si>
  <si>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</si>
  <si>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</si>
  <si>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</si>
  <si>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</si>
  <si>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</si>
  <si>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</si>
  <si>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5 հիմնական դպրոց» ՊՈԱԿ</t>
  </si>
  <si>
    <t>«Շինուհայրի միջնակարգ դպրոց» ՊՈԱԿ</t>
  </si>
  <si>
    <t>«Վերիշենի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</si>
  <si>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</si>
  <si>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</si>
  <si>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</si>
  <si>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«Խնածախի միջնակարգ դպրոց» ՊՈԱԿ</t>
  </si>
  <si>
    <t>«Խոտի միջնակարգ դպրոց» ՊՈԱԿ</t>
  </si>
  <si>
    <t>«Հալիձորի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</si>
  <si>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</si>
  <si>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</si>
  <si>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</si>
  <si>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</si>
  <si>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</si>
  <si>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</si>
  <si>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</si>
  <si>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</si>
  <si>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</si>
  <si>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</si>
  <si>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</si>
  <si>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</si>
  <si>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</si>
  <si>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</si>
  <si>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</si>
  <si>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</si>
  <si>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</si>
  <si>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</si>
  <si>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</si>
  <si>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</si>
  <si>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</si>
  <si>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</si>
  <si>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</si>
  <si>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</si>
  <si>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</si>
  <si>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</si>
  <si>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</si>
  <si>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</si>
  <si>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</si>
  <si>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</si>
  <si>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«Դաստակերտիի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</si>
  <si>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</si>
  <si>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</si>
  <si>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</si>
  <si>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</si>
  <si>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</si>
  <si>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</si>
  <si>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</si>
  <si>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</si>
  <si>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</si>
  <si>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</si>
  <si>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</si>
  <si>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</si>
  <si>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</si>
  <si>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</si>
  <si>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</si>
  <si>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</si>
  <si>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</si>
  <si>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</si>
  <si>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</si>
  <si>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</si>
  <si>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</si>
  <si>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</si>
  <si>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</si>
  <si>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</si>
  <si>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</si>
  <si>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</si>
  <si>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</si>
  <si>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</si>
  <si>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</si>
  <si>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</si>
  <si>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</si>
  <si>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</si>
  <si>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</si>
  <si>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</si>
  <si>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</si>
  <si>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«Շինուհայրի առողջության առաջնային պահպանման կենտրոն» ՊՈԱԿ</t>
  </si>
  <si>
    <t>«Խնձորեսկի առողջության առաջնային պահպանման կենտրոն» ՊՈԱԿ</t>
  </si>
  <si>
    <t>__01.01.2021_թ. -_31.12.2021__թ.ժամանակահատվածի համար</t>
  </si>
  <si>
    <t>«Անդրանիկ Մարգարյանի անվան Կապանի թիվ 7 հիմնական դպրոց» ՊՈԱԿ</t>
  </si>
  <si>
    <t>«Հրանտ Ոսկանյանի անվան Կապանի թիվ 12 հիմնական դպրոց» ՊՈԱԿ</t>
  </si>
  <si>
    <t>«Պողոս Տեր-Դավթյանի անվան Վերին Խոտանանի միջնակարգ դպրոց» ՊՈԱԿ</t>
  </si>
  <si>
    <t>«Աբիստոլ Վարդանի Սարդարյանի անվան Ագարակի հիմնական դպրոց» ՊՈԱԿ</t>
  </si>
  <si>
    <t>«Ներքին Հանդի հիմնական  դպրոց» ՊՈԱԿ</t>
  </si>
  <si>
    <t>«Գորիսի Յու.Բախշյանի անվան թիվ 3 հիմնական դպրոց» ՊՈԱԿ</t>
  </si>
  <si>
    <t>«Գորիսի Ս.Խանզադյանի անվան թիվ 6 հիմնական դպրոց» ՊՈԱԿ</t>
  </si>
  <si>
    <t>««Խնձորեսկի Գարեգին Սևունցի անվան միջնակարգ դպրոց» » ՊՈԱԿ</t>
  </si>
  <si>
    <t>«Ա. Սարգսյանի անվան Տեղի թիվ 1 միջնակարգ դպրոց» ՊՈԱԿ</t>
  </si>
  <si>
    <t>«Ազնիվ Բալասանյանի անվան Կորնիձորի  միջնակարգ դպրոց» ՊՈԱԿ</t>
  </si>
  <si>
    <t>«Հարժիսի Համլետ Մինասյանի անվան միջնակարգ դպրոց» ՊՈԱԿ</t>
  </si>
  <si>
    <t>«Սուրեն Առաքելյանի անվան Տաթևի միջնակարգ դպրոց» ՊՈԱԿ</t>
  </si>
  <si>
    <t>«Քարաշենի Լերմենտ Սարգսյանի անվան միջնակարգ դպրոց» ՊՈԱԿ</t>
  </si>
  <si>
    <t>«Ներքին Խնձորեսկի միջնակարգ դպրոց» ՊՈԱԿ</t>
  </si>
  <si>
    <t>«Գորիսի տարածքային մանկապատանեկան մարզադպրոց» ՊՈԱԿ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</si>
</sst>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3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6" xfId="0" applyFont="1" applyBorder="1" applyProtection="1">
      <protection locked="0"/>
    </xf>
    <xf numFmtId="164" fontId="1" fillId="0" borderId="46" xfId="0" applyNumberFormat="1" applyFont="1" applyBorder="1" applyProtection="1"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zoomScale="87" zoomScaleNormal="87" workbookViewId="0">
      <pane xSplit="2" ySplit="14" topLeftCell="C261" activePane="bottomRight" state="frozen"/>
      <selection activeCell="A7" sqref="A7"/>
      <selection pane="topRight" activeCell="C7" sqref="C7"/>
      <selection pane="bottomLeft" activeCell="A21" sqref="A21"/>
      <selection pane="bottomRight" activeCell="AB21" sqref="AB21:AB146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8" t="s">
        <v>149</v>
      </c>
      <c r="D11" s="88"/>
      <c r="E11" s="88"/>
      <c r="F11" s="88"/>
      <c r="G11" s="88"/>
      <c r="H11" s="88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8" t="s">
        <v>37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>
      <c r="A14" s="78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7" t="s">
        <v>35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89" t="s">
        <v>10</v>
      </c>
      <c r="B17" s="91" t="s">
        <v>11</v>
      </c>
      <c r="C17" s="93" t="s">
        <v>12</v>
      </c>
      <c r="D17" s="95" t="s">
        <v>13</v>
      </c>
      <c r="E17" s="96"/>
      <c r="F17" s="97"/>
      <c r="G17" s="101" t="s">
        <v>14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/>
      <c r="V17" s="109" t="s">
        <v>15</v>
      </c>
      <c r="W17" s="110"/>
      <c r="X17" s="111"/>
      <c r="Y17" s="101" t="s">
        <v>14</v>
      </c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4"/>
    </row>
    <row r="18" spans="1:36" customFormat="1" ht="91.5" customHeight="1" thickBot="1">
      <c r="A18" s="90"/>
      <c r="B18" s="92"/>
      <c r="C18" s="94"/>
      <c r="D18" s="98"/>
      <c r="E18" s="99"/>
      <c r="F18" s="100"/>
      <c r="G18" s="105" t="s">
        <v>16</v>
      </c>
      <c r="H18" s="106"/>
      <c r="I18" s="106"/>
      <c r="J18" s="106" t="s">
        <v>17</v>
      </c>
      <c r="K18" s="106"/>
      <c r="L18" s="106"/>
      <c r="M18" s="106" t="s">
        <v>18</v>
      </c>
      <c r="N18" s="106"/>
      <c r="O18" s="106"/>
      <c r="P18" s="106" t="s">
        <v>19</v>
      </c>
      <c r="Q18" s="106"/>
      <c r="R18" s="106"/>
      <c r="S18" s="106" t="s">
        <v>20</v>
      </c>
      <c r="T18" s="106"/>
      <c r="U18" s="107"/>
      <c r="V18" s="112"/>
      <c r="W18" s="113"/>
      <c r="X18" s="114"/>
      <c r="Y18" s="105" t="s">
        <v>21</v>
      </c>
      <c r="Z18" s="106"/>
      <c r="AA18" s="106"/>
      <c r="AB18" s="106" t="s">
        <v>22</v>
      </c>
      <c r="AC18" s="106"/>
      <c r="AD18" s="106"/>
      <c r="AE18" s="106" t="s">
        <v>23</v>
      </c>
      <c r="AF18" s="106"/>
      <c r="AG18" s="106"/>
      <c r="AH18" s="106" t="s">
        <v>24</v>
      </c>
      <c r="AI18" s="106"/>
      <c r="AJ18" s="108"/>
    </row>
    <row r="19" spans="1:36" customFormat="1" ht="64.5" thickBot="1">
      <c r="A19" s="90"/>
      <c r="B19" s="92"/>
      <c r="C19" s="94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82" t="s">
        <v>39</v>
      </c>
      <c r="C21" s="83">
        <v>940.5</v>
      </c>
      <c r="D21" s="44">
        <f>SUM(G21+J21+M21+P21+S21)</f>
        <v>107289.8</v>
      </c>
      <c r="E21" s="45">
        <f>SUM(H21+K21+N21+Q21+T21)</f>
        <v>107289.8</v>
      </c>
      <c r="F21" s="46">
        <f>D21-E21</f>
        <v>0</v>
      </c>
      <c r="G21" s="58"/>
      <c r="H21" s="58"/>
      <c r="I21" s="61">
        <f>G21-H21</f>
        <v>0</v>
      </c>
      <c r="J21" s="86">
        <v>1326.5</v>
      </c>
      <c r="K21" s="86">
        <v>1326.5</v>
      </c>
      <c r="L21" s="61">
        <f>J21-K21</f>
        <v>0</v>
      </c>
      <c r="M21" s="84">
        <v>2668.3</v>
      </c>
      <c r="N21" s="84">
        <v>2668.3</v>
      </c>
      <c r="O21" s="61">
        <f>M21-N21</f>
        <v>0</v>
      </c>
      <c r="P21" s="84">
        <v>103295</v>
      </c>
      <c r="Q21" s="84">
        <v>103295</v>
      </c>
      <c r="R21" s="61">
        <f>P21-Q21</f>
        <v>0</v>
      </c>
      <c r="S21" s="80"/>
      <c r="T21" s="80"/>
      <c r="U21" s="76">
        <f>S21-T21</f>
        <v>0</v>
      </c>
      <c r="V21" s="44">
        <f>SUM(Y21+AB21+AE21+AH21)</f>
        <v>108230.3</v>
      </c>
      <c r="W21" s="45">
        <f t="shared" ref="W21" si="0">SUM(Z21+AC21+AF21+AI21)</f>
        <v>105876.4</v>
      </c>
      <c r="X21" s="46">
        <f>V21-W21</f>
        <v>2353.9000000000087</v>
      </c>
      <c r="Y21" s="84">
        <v>90010.3</v>
      </c>
      <c r="Z21" s="84">
        <v>90010.3</v>
      </c>
      <c r="AA21" s="45">
        <f>Y21-Z21</f>
        <v>0</v>
      </c>
      <c r="AB21" s="84">
        <v>13468.6</v>
      </c>
      <c r="AC21" s="58">
        <v>11114.699999999992</v>
      </c>
      <c r="AD21" s="45">
        <f>AB21-AC21</f>
        <v>2353.9000000000087</v>
      </c>
      <c r="AE21" s="58"/>
      <c r="AF21" s="58"/>
      <c r="AG21" s="45">
        <f>AE21-AF21</f>
        <v>0</v>
      </c>
      <c r="AH21" s="58">
        <v>4751.3999999999996</v>
      </c>
      <c r="AI21" s="58">
        <v>4751.3999999999996</v>
      </c>
      <c r="AJ21" s="46">
        <f>AH21-AI21</f>
        <v>0</v>
      </c>
    </row>
    <row r="22" spans="1:36" ht="27">
      <c r="A22" s="33">
        <v>2</v>
      </c>
      <c r="B22" s="82" t="s">
        <v>40</v>
      </c>
      <c r="C22" s="83">
        <v>5585.8</v>
      </c>
      <c r="D22" s="55">
        <f t="shared" ref="D22:D85" si="1">SUM(G22+J22+M22+P22+S22)</f>
        <v>152023.19999999998</v>
      </c>
      <c r="E22" s="56">
        <f t="shared" ref="E22:E85" si="2">SUM(H22+K22+N22+Q22+T22)</f>
        <v>152023.19999999998</v>
      </c>
      <c r="F22" s="57">
        <f t="shared" ref="F22:F85" si="3">D22-E22</f>
        <v>0</v>
      </c>
      <c r="G22" s="59"/>
      <c r="H22" s="59"/>
      <c r="I22" s="62">
        <f t="shared" ref="I22:I85" si="4">G22-H22</f>
        <v>0</v>
      </c>
      <c r="J22" s="86">
        <v>439.5</v>
      </c>
      <c r="K22" s="86">
        <v>439.5</v>
      </c>
      <c r="L22" s="62">
        <f t="shared" ref="L22:L85" si="5">J22-K22</f>
        <v>0</v>
      </c>
      <c r="M22" s="84">
        <v>962.3</v>
      </c>
      <c r="N22" s="84">
        <v>962.3</v>
      </c>
      <c r="O22" s="62">
        <f t="shared" ref="O22:O85" si="6">M22-N22</f>
        <v>0</v>
      </c>
      <c r="P22" s="84">
        <v>150621.4</v>
      </c>
      <c r="Q22" s="84">
        <v>150621.4</v>
      </c>
      <c r="R22" s="62">
        <f t="shared" ref="R22:R85" si="7">P22-Q22</f>
        <v>0</v>
      </c>
      <c r="S22" s="80"/>
      <c r="T22" s="80"/>
      <c r="U22" s="64">
        <f t="shared" ref="U22:U85" si="8">S22-T22</f>
        <v>0</v>
      </c>
      <c r="V22" s="55">
        <f t="shared" ref="V22:V85" si="9">SUM(Y22+AB22+AE22+AH22)</f>
        <v>157608.99999999997</v>
      </c>
      <c r="W22" s="56">
        <f t="shared" ref="W22:W85" si="10">SUM(Z22+AC22+AF22+AI22)</f>
        <v>151090.70000000001</v>
      </c>
      <c r="X22" s="57">
        <f t="shared" ref="X22:X85" si="11">V22-W22</f>
        <v>6518.2999999999593</v>
      </c>
      <c r="Y22" s="84">
        <v>137432.79999999999</v>
      </c>
      <c r="Z22" s="84">
        <v>137432.79999999999</v>
      </c>
      <c r="AA22" s="56">
        <f t="shared" ref="AA22:AA85" si="12">Y22-Z22</f>
        <v>0</v>
      </c>
      <c r="AB22" s="84">
        <v>19461.799999999981</v>
      </c>
      <c r="AC22" s="59">
        <v>12943.500000000024</v>
      </c>
      <c r="AD22" s="56">
        <f t="shared" ref="AD22:AD85" si="13">AB22-AC22</f>
        <v>6518.2999999999574</v>
      </c>
      <c r="AE22" s="59"/>
      <c r="AF22" s="59"/>
      <c r="AG22" s="56">
        <f t="shared" ref="AG22:AG85" si="14">AE22-AF22</f>
        <v>0</v>
      </c>
      <c r="AH22" s="59">
        <v>714.4</v>
      </c>
      <c r="AI22" s="59">
        <v>714.4</v>
      </c>
      <c r="AJ22" s="57">
        <f t="shared" ref="AJ22:AJ85" si="15">AH22-AI22</f>
        <v>0</v>
      </c>
    </row>
    <row r="23" spans="1:36" ht="27">
      <c r="A23" s="33">
        <v>3</v>
      </c>
      <c r="B23" s="82" t="s">
        <v>41</v>
      </c>
      <c r="C23" s="83">
        <v>866.5</v>
      </c>
      <c r="D23" s="55">
        <f t="shared" si="1"/>
        <v>33266.200000000004</v>
      </c>
      <c r="E23" s="56">
        <f t="shared" si="2"/>
        <v>33266.200000000004</v>
      </c>
      <c r="F23" s="57">
        <f t="shared" si="3"/>
        <v>0</v>
      </c>
      <c r="G23" s="59"/>
      <c r="H23" s="59"/>
      <c r="I23" s="62">
        <f t="shared" si="4"/>
        <v>0</v>
      </c>
      <c r="J23" s="86">
        <v>1224.4000000000001</v>
      </c>
      <c r="K23" s="86">
        <v>1224.4000000000001</v>
      </c>
      <c r="L23" s="62">
        <f t="shared" si="5"/>
        <v>0</v>
      </c>
      <c r="M23" s="84">
        <v>413.9</v>
      </c>
      <c r="N23" s="84">
        <v>413.9</v>
      </c>
      <c r="O23" s="62">
        <f t="shared" si="6"/>
        <v>0</v>
      </c>
      <c r="P23" s="84">
        <v>31627.9</v>
      </c>
      <c r="Q23" s="84">
        <v>31627.9</v>
      </c>
      <c r="R23" s="62">
        <f t="shared" si="7"/>
        <v>0</v>
      </c>
      <c r="S23" s="80"/>
      <c r="T23" s="80"/>
      <c r="U23" s="64">
        <f t="shared" si="8"/>
        <v>0</v>
      </c>
      <c r="V23" s="55">
        <f t="shared" si="9"/>
        <v>34132.700000000004</v>
      </c>
      <c r="W23" s="56">
        <f t="shared" si="10"/>
        <v>33703</v>
      </c>
      <c r="X23" s="57">
        <f t="shared" si="11"/>
        <v>429.70000000000437</v>
      </c>
      <c r="Y23" s="84">
        <v>30507.4</v>
      </c>
      <c r="Z23" s="84">
        <v>30507.4</v>
      </c>
      <c r="AA23" s="56">
        <f t="shared" si="12"/>
        <v>0</v>
      </c>
      <c r="AB23" s="84">
        <v>2093.200000000003</v>
      </c>
      <c r="AC23" s="59">
        <v>1663.4999999999986</v>
      </c>
      <c r="AD23" s="56">
        <f t="shared" si="13"/>
        <v>429.70000000000437</v>
      </c>
      <c r="AE23" s="59"/>
      <c r="AF23" s="59"/>
      <c r="AG23" s="56">
        <f t="shared" si="14"/>
        <v>0</v>
      </c>
      <c r="AH23" s="59">
        <v>1532.1</v>
      </c>
      <c r="AI23" s="59">
        <v>1532.1</v>
      </c>
      <c r="AJ23" s="57">
        <f t="shared" si="15"/>
        <v>0</v>
      </c>
    </row>
    <row r="24" spans="1:36" ht="27">
      <c r="A24" s="33">
        <v>4</v>
      </c>
      <c r="B24" s="82" t="s">
        <v>42</v>
      </c>
      <c r="C24" s="83">
        <v>8179.2</v>
      </c>
      <c r="D24" s="55">
        <f t="shared" si="1"/>
        <v>113998.2</v>
      </c>
      <c r="E24" s="56">
        <f t="shared" si="2"/>
        <v>113998.2</v>
      </c>
      <c r="F24" s="57">
        <f t="shared" si="3"/>
        <v>0</v>
      </c>
      <c r="G24" s="59">
        <v>150</v>
      </c>
      <c r="H24" s="59">
        <v>150</v>
      </c>
      <c r="I24" s="62">
        <f t="shared" si="4"/>
        <v>0</v>
      </c>
      <c r="J24" s="86">
        <v>2632.5</v>
      </c>
      <c r="K24" s="86">
        <v>2632.5</v>
      </c>
      <c r="L24" s="62">
        <f t="shared" si="5"/>
        <v>0</v>
      </c>
      <c r="M24" s="84">
        <v>601.29999999999995</v>
      </c>
      <c r="N24" s="84">
        <v>601.29999999999995</v>
      </c>
      <c r="O24" s="62">
        <f t="shared" si="6"/>
        <v>0</v>
      </c>
      <c r="P24" s="84">
        <v>110614.39999999999</v>
      </c>
      <c r="Q24" s="84">
        <v>110614.39999999999</v>
      </c>
      <c r="R24" s="62">
        <f t="shared" si="7"/>
        <v>0</v>
      </c>
      <c r="S24" s="80"/>
      <c r="T24" s="80"/>
      <c r="U24" s="64">
        <f t="shared" si="8"/>
        <v>0</v>
      </c>
      <c r="V24" s="55">
        <f t="shared" si="9"/>
        <v>122177.4</v>
      </c>
      <c r="W24" s="56">
        <f t="shared" si="10"/>
        <v>112517.3</v>
      </c>
      <c r="X24" s="57">
        <f t="shared" si="11"/>
        <v>9660.0999999999913</v>
      </c>
      <c r="Y24" s="84">
        <v>96464.5</v>
      </c>
      <c r="Z24" s="84">
        <v>96464.5</v>
      </c>
      <c r="AA24" s="56">
        <f t="shared" si="12"/>
        <v>0</v>
      </c>
      <c r="AB24" s="84">
        <v>24314.199999999993</v>
      </c>
      <c r="AC24" s="59">
        <v>14654.100000000002</v>
      </c>
      <c r="AD24" s="56">
        <f t="shared" si="13"/>
        <v>9660.0999999999913</v>
      </c>
      <c r="AE24" s="59"/>
      <c r="AF24" s="59"/>
      <c r="AG24" s="56">
        <f t="shared" si="14"/>
        <v>0</v>
      </c>
      <c r="AH24" s="59">
        <v>1398.7</v>
      </c>
      <c r="AI24" s="59">
        <v>1398.7</v>
      </c>
      <c r="AJ24" s="57">
        <f t="shared" si="15"/>
        <v>0</v>
      </c>
    </row>
    <row r="25" spans="1:36" ht="40.5">
      <c r="A25" s="33">
        <v>5</v>
      </c>
      <c r="B25" s="82" t="s">
        <v>150</v>
      </c>
      <c r="C25" s="83">
        <v>41446.700000000026</v>
      </c>
      <c r="D25" s="55">
        <f t="shared" si="1"/>
        <v>130396.8</v>
      </c>
      <c r="E25" s="56">
        <f t="shared" si="2"/>
        <v>130396.8</v>
      </c>
      <c r="F25" s="57">
        <f t="shared" si="3"/>
        <v>0</v>
      </c>
      <c r="G25" s="59">
        <v>90</v>
      </c>
      <c r="H25" s="59">
        <v>90</v>
      </c>
      <c r="I25" s="62">
        <f t="shared" si="4"/>
        <v>0</v>
      </c>
      <c r="J25" s="86">
        <v>280</v>
      </c>
      <c r="K25" s="86">
        <v>280</v>
      </c>
      <c r="L25" s="62">
        <f t="shared" si="5"/>
        <v>0</v>
      </c>
      <c r="M25" s="84">
        <v>576.79999999999995</v>
      </c>
      <c r="N25" s="84">
        <v>576.79999999999995</v>
      </c>
      <c r="O25" s="62">
        <f t="shared" si="6"/>
        <v>0</v>
      </c>
      <c r="P25" s="84">
        <v>129450</v>
      </c>
      <c r="Q25" s="84">
        <v>129450</v>
      </c>
      <c r="R25" s="62">
        <f t="shared" si="7"/>
        <v>0</v>
      </c>
      <c r="S25" s="80"/>
      <c r="T25" s="80"/>
      <c r="U25" s="64">
        <f t="shared" si="8"/>
        <v>0</v>
      </c>
      <c r="V25" s="55">
        <f t="shared" si="9"/>
        <v>171843.50000000006</v>
      </c>
      <c r="W25" s="56">
        <f t="shared" si="10"/>
        <v>133357.9</v>
      </c>
      <c r="X25" s="57">
        <f t="shared" si="11"/>
        <v>38485.600000000064</v>
      </c>
      <c r="Y25" s="84">
        <v>115351.7</v>
      </c>
      <c r="Z25" s="84">
        <v>115351.7</v>
      </c>
      <c r="AA25" s="56">
        <f t="shared" si="12"/>
        <v>0</v>
      </c>
      <c r="AB25" s="84">
        <v>51524.600000000035</v>
      </c>
      <c r="AC25" s="59">
        <v>13038.999999999996</v>
      </c>
      <c r="AD25" s="56">
        <f t="shared" si="13"/>
        <v>38485.600000000035</v>
      </c>
      <c r="AE25" s="59"/>
      <c r="AF25" s="59"/>
      <c r="AG25" s="56">
        <f t="shared" si="14"/>
        <v>0</v>
      </c>
      <c r="AH25" s="59">
        <v>4967.2</v>
      </c>
      <c r="AI25" s="59">
        <v>4967.2</v>
      </c>
      <c r="AJ25" s="57">
        <f t="shared" si="15"/>
        <v>0</v>
      </c>
    </row>
    <row r="26" spans="1:36" ht="27">
      <c r="A26" s="33">
        <v>6</v>
      </c>
      <c r="B26" s="82" t="s">
        <v>43</v>
      </c>
      <c r="C26" s="83">
        <v>958.1</v>
      </c>
      <c r="D26" s="55">
        <f t="shared" si="1"/>
        <v>50412.9</v>
      </c>
      <c r="E26" s="56">
        <f t="shared" si="2"/>
        <v>50412.9</v>
      </c>
      <c r="F26" s="57">
        <f t="shared" si="3"/>
        <v>0</v>
      </c>
      <c r="G26" s="59"/>
      <c r="H26" s="59"/>
      <c r="I26" s="62">
        <f t="shared" si="4"/>
        <v>0</v>
      </c>
      <c r="J26" s="86"/>
      <c r="K26" s="86"/>
      <c r="L26" s="62">
        <f t="shared" si="5"/>
        <v>0</v>
      </c>
      <c r="M26" s="84">
        <v>96</v>
      </c>
      <c r="N26" s="84">
        <v>96</v>
      </c>
      <c r="O26" s="62">
        <f t="shared" si="6"/>
        <v>0</v>
      </c>
      <c r="P26" s="84">
        <v>50316.9</v>
      </c>
      <c r="Q26" s="84">
        <v>50316.9</v>
      </c>
      <c r="R26" s="62">
        <f t="shared" si="7"/>
        <v>0</v>
      </c>
      <c r="S26" s="80"/>
      <c r="T26" s="80"/>
      <c r="U26" s="64">
        <f t="shared" si="8"/>
        <v>0</v>
      </c>
      <c r="V26" s="55">
        <f t="shared" si="9"/>
        <v>51371</v>
      </c>
      <c r="W26" s="56">
        <f t="shared" si="10"/>
        <v>49521.1</v>
      </c>
      <c r="X26" s="57">
        <f t="shared" si="11"/>
        <v>1849.9000000000015</v>
      </c>
      <c r="Y26" s="84">
        <v>46888.5</v>
      </c>
      <c r="Z26" s="84">
        <v>46888.5</v>
      </c>
      <c r="AA26" s="56">
        <f t="shared" si="12"/>
        <v>0</v>
      </c>
      <c r="AB26" s="84">
        <v>3401.6000000000004</v>
      </c>
      <c r="AC26" s="59">
        <v>1551.6999999999985</v>
      </c>
      <c r="AD26" s="56">
        <f t="shared" si="13"/>
        <v>1849.9000000000019</v>
      </c>
      <c r="AE26" s="59"/>
      <c r="AF26" s="59"/>
      <c r="AG26" s="56">
        <f t="shared" si="14"/>
        <v>0</v>
      </c>
      <c r="AH26" s="59">
        <v>1080.9000000000001</v>
      </c>
      <c r="AI26" s="59">
        <v>1080.9000000000001</v>
      </c>
      <c r="AJ26" s="57">
        <f t="shared" si="15"/>
        <v>0</v>
      </c>
    </row>
    <row r="27" spans="1:36" ht="27">
      <c r="A27" s="33">
        <v>7</v>
      </c>
      <c r="B27" s="82" t="s">
        <v>44</v>
      </c>
      <c r="C27" s="83">
        <v>10231.399999999994</v>
      </c>
      <c r="D27" s="55">
        <f t="shared" si="1"/>
        <v>76031.199999999997</v>
      </c>
      <c r="E27" s="56">
        <f>SUM(H27+K27+N27+Q27+T27)</f>
        <v>76031.199999999997</v>
      </c>
      <c r="F27" s="57">
        <f>D27-E27</f>
        <v>0</v>
      </c>
      <c r="G27" s="59"/>
      <c r="H27" s="59"/>
      <c r="I27" s="62">
        <f t="shared" si="4"/>
        <v>0</v>
      </c>
      <c r="J27" s="86"/>
      <c r="K27" s="86"/>
      <c r="L27" s="62">
        <f t="shared" si="5"/>
        <v>0</v>
      </c>
      <c r="M27" s="84">
        <v>116.8</v>
      </c>
      <c r="N27" s="84">
        <v>116.8</v>
      </c>
      <c r="O27" s="62">
        <f t="shared" si="6"/>
        <v>0</v>
      </c>
      <c r="P27" s="84">
        <v>75914.399999999994</v>
      </c>
      <c r="Q27" s="84">
        <v>75914.399999999994</v>
      </c>
      <c r="R27" s="62">
        <f t="shared" si="7"/>
        <v>0</v>
      </c>
      <c r="S27" s="80"/>
      <c r="T27" s="80"/>
      <c r="U27" s="64">
        <f t="shared" si="8"/>
        <v>0</v>
      </c>
      <c r="V27" s="55">
        <f t="shared" si="9"/>
        <v>86262.6</v>
      </c>
      <c r="W27" s="56">
        <f t="shared" si="10"/>
        <v>70111.899999999994</v>
      </c>
      <c r="X27" s="57">
        <f t="shared" si="11"/>
        <v>16150.700000000012</v>
      </c>
      <c r="Y27" s="84">
        <v>64221.3</v>
      </c>
      <c r="Z27" s="84">
        <v>64221.3</v>
      </c>
      <c r="AA27" s="56">
        <f t="shared" si="12"/>
        <v>0</v>
      </c>
      <c r="AB27" s="84">
        <v>21148.19999999999</v>
      </c>
      <c r="AC27" s="59">
        <v>4997.4999999999909</v>
      </c>
      <c r="AD27" s="56">
        <f t="shared" si="13"/>
        <v>16150.699999999999</v>
      </c>
      <c r="AE27" s="59"/>
      <c r="AF27" s="59"/>
      <c r="AG27" s="56">
        <f t="shared" si="14"/>
        <v>0</v>
      </c>
      <c r="AH27" s="59">
        <v>893.1</v>
      </c>
      <c r="AI27" s="59">
        <v>893.1</v>
      </c>
      <c r="AJ27" s="57">
        <f t="shared" si="15"/>
        <v>0</v>
      </c>
    </row>
    <row r="28" spans="1:36" ht="27">
      <c r="A28" s="33">
        <v>8</v>
      </c>
      <c r="B28" s="82" t="s">
        <v>45</v>
      </c>
      <c r="C28" s="83">
        <v>2763.6</v>
      </c>
      <c r="D28" s="55">
        <f t="shared" si="1"/>
        <v>46103.9</v>
      </c>
      <c r="E28" s="56">
        <f t="shared" si="2"/>
        <v>46103.9</v>
      </c>
      <c r="F28" s="57">
        <f t="shared" si="3"/>
        <v>0</v>
      </c>
      <c r="G28" s="59"/>
      <c r="H28" s="59"/>
      <c r="I28" s="62">
        <f t="shared" si="4"/>
        <v>0</v>
      </c>
      <c r="J28" s="86">
        <v>9.9</v>
      </c>
      <c r="K28" s="86">
        <v>9.9</v>
      </c>
      <c r="L28" s="62">
        <f t="shared" si="5"/>
        <v>0</v>
      </c>
      <c r="M28" s="84">
        <v>96</v>
      </c>
      <c r="N28" s="84">
        <v>96</v>
      </c>
      <c r="O28" s="62">
        <f t="shared" si="6"/>
        <v>0</v>
      </c>
      <c r="P28" s="84">
        <v>45998</v>
      </c>
      <c r="Q28" s="84">
        <v>45998</v>
      </c>
      <c r="R28" s="62">
        <f t="shared" si="7"/>
        <v>0</v>
      </c>
      <c r="S28" s="80"/>
      <c r="T28" s="80"/>
      <c r="U28" s="64">
        <f t="shared" si="8"/>
        <v>0</v>
      </c>
      <c r="V28" s="55">
        <f t="shared" si="9"/>
        <v>48867.5</v>
      </c>
      <c r="W28" s="56">
        <f t="shared" si="10"/>
        <v>47938</v>
      </c>
      <c r="X28" s="57">
        <f t="shared" si="11"/>
        <v>929.5</v>
      </c>
      <c r="Y28" s="84">
        <v>43915.4</v>
      </c>
      <c r="Z28" s="84">
        <v>43915.4</v>
      </c>
      <c r="AA28" s="56">
        <f t="shared" si="12"/>
        <v>0</v>
      </c>
      <c r="AB28" s="84">
        <v>4522.0999999999985</v>
      </c>
      <c r="AC28" s="59">
        <v>3592.5999999999985</v>
      </c>
      <c r="AD28" s="56">
        <f t="shared" si="13"/>
        <v>929.5</v>
      </c>
      <c r="AE28" s="59"/>
      <c r="AF28" s="59"/>
      <c r="AG28" s="56">
        <f t="shared" si="14"/>
        <v>0</v>
      </c>
      <c r="AH28" s="59">
        <v>430</v>
      </c>
      <c r="AI28" s="59">
        <v>430</v>
      </c>
      <c r="AJ28" s="57">
        <f t="shared" si="15"/>
        <v>0</v>
      </c>
    </row>
    <row r="29" spans="1:36" ht="40.5">
      <c r="A29" s="33">
        <v>9</v>
      </c>
      <c r="B29" s="82" t="s">
        <v>151</v>
      </c>
      <c r="C29" s="83">
        <v>951.5</v>
      </c>
      <c r="D29" s="55">
        <f t="shared" si="1"/>
        <v>34457</v>
      </c>
      <c r="E29" s="56">
        <f t="shared" si="2"/>
        <v>34457</v>
      </c>
      <c r="F29" s="57">
        <f t="shared" si="3"/>
        <v>0</v>
      </c>
      <c r="G29" s="59"/>
      <c r="H29" s="59"/>
      <c r="I29" s="62">
        <f t="shared" si="4"/>
        <v>0</v>
      </c>
      <c r="J29" s="86">
        <v>45</v>
      </c>
      <c r="K29" s="86">
        <v>45</v>
      </c>
      <c r="L29" s="62">
        <f t="shared" si="5"/>
        <v>0</v>
      </c>
      <c r="M29" s="84">
        <v>24</v>
      </c>
      <c r="N29" s="84">
        <v>24</v>
      </c>
      <c r="O29" s="62">
        <f t="shared" si="6"/>
        <v>0</v>
      </c>
      <c r="P29" s="84">
        <v>34388</v>
      </c>
      <c r="Q29" s="84">
        <v>34388</v>
      </c>
      <c r="R29" s="62">
        <f t="shared" si="7"/>
        <v>0</v>
      </c>
      <c r="S29" s="80"/>
      <c r="T29" s="80"/>
      <c r="U29" s="64">
        <f t="shared" si="8"/>
        <v>0</v>
      </c>
      <c r="V29" s="55">
        <f t="shared" si="9"/>
        <v>35408.5</v>
      </c>
      <c r="W29" s="56">
        <f t="shared" si="10"/>
        <v>33520.199999999997</v>
      </c>
      <c r="X29" s="57">
        <f t="shared" si="11"/>
        <v>1888.3000000000029</v>
      </c>
      <c r="Y29" s="84">
        <v>32128.1</v>
      </c>
      <c r="Z29" s="84">
        <v>32128.1</v>
      </c>
      <c r="AA29" s="56">
        <f t="shared" si="12"/>
        <v>0</v>
      </c>
      <c r="AB29" s="84">
        <v>2935.0000000000014</v>
      </c>
      <c r="AC29" s="59">
        <v>1046.6999999999985</v>
      </c>
      <c r="AD29" s="56">
        <f t="shared" si="13"/>
        <v>1888.3000000000029</v>
      </c>
      <c r="AE29" s="59"/>
      <c r="AF29" s="59"/>
      <c r="AG29" s="56">
        <f t="shared" si="14"/>
        <v>0</v>
      </c>
      <c r="AH29" s="59">
        <v>345.4</v>
      </c>
      <c r="AI29" s="59">
        <v>345.4</v>
      </c>
      <c r="AJ29" s="57">
        <f t="shared" si="15"/>
        <v>0</v>
      </c>
    </row>
    <row r="30" spans="1:36" ht="27">
      <c r="A30" s="33">
        <v>10</v>
      </c>
      <c r="B30" s="82" t="s">
        <v>46</v>
      </c>
      <c r="C30" s="83">
        <v>3038.1</v>
      </c>
      <c r="D30" s="55">
        <f t="shared" si="1"/>
        <v>113992.09999999999</v>
      </c>
      <c r="E30" s="56">
        <f t="shared" si="2"/>
        <v>113992.09999999999</v>
      </c>
      <c r="F30" s="57">
        <f t="shared" si="3"/>
        <v>0</v>
      </c>
      <c r="G30" s="59"/>
      <c r="H30" s="59"/>
      <c r="I30" s="62">
        <f t="shared" si="4"/>
        <v>0</v>
      </c>
      <c r="J30" s="86"/>
      <c r="K30" s="86"/>
      <c r="L30" s="62">
        <f t="shared" si="5"/>
        <v>0</v>
      </c>
      <c r="M30" s="84">
        <v>289.7</v>
      </c>
      <c r="N30" s="84">
        <v>289.7</v>
      </c>
      <c r="O30" s="62">
        <f t="shared" si="6"/>
        <v>0</v>
      </c>
      <c r="P30" s="84">
        <v>113702.39999999999</v>
      </c>
      <c r="Q30" s="84">
        <v>113702.39999999999</v>
      </c>
      <c r="R30" s="62">
        <f t="shared" si="7"/>
        <v>0</v>
      </c>
      <c r="S30" s="80"/>
      <c r="T30" s="80"/>
      <c r="U30" s="64">
        <f t="shared" si="8"/>
        <v>0</v>
      </c>
      <c r="V30" s="55">
        <f t="shared" si="9"/>
        <v>117030.20000000001</v>
      </c>
      <c r="W30" s="56">
        <f t="shared" si="10"/>
        <v>105331.3</v>
      </c>
      <c r="X30" s="57">
        <f t="shared" si="11"/>
        <v>11698.900000000009</v>
      </c>
      <c r="Y30" s="84">
        <v>92586.6</v>
      </c>
      <c r="Z30" s="84">
        <v>92586.6</v>
      </c>
      <c r="AA30" s="56">
        <f t="shared" si="12"/>
        <v>0</v>
      </c>
      <c r="AB30" s="85">
        <v>24271.499999999993</v>
      </c>
      <c r="AC30" s="59">
        <v>12572.599999999997</v>
      </c>
      <c r="AD30" s="56">
        <f t="shared" si="13"/>
        <v>11698.899999999996</v>
      </c>
      <c r="AE30" s="59"/>
      <c r="AF30" s="59"/>
      <c r="AG30" s="56">
        <f t="shared" si="14"/>
        <v>0</v>
      </c>
      <c r="AH30" s="59">
        <v>172.1</v>
      </c>
      <c r="AI30" s="59">
        <v>172.1</v>
      </c>
      <c r="AJ30" s="57">
        <f t="shared" si="15"/>
        <v>0</v>
      </c>
    </row>
    <row r="31" spans="1:36" ht="27">
      <c r="A31" s="33">
        <v>11</v>
      </c>
      <c r="B31" s="82" t="s">
        <v>47</v>
      </c>
      <c r="C31" s="83">
        <v>17402.400000000009</v>
      </c>
      <c r="D31" s="55">
        <f t="shared" si="1"/>
        <v>112303.1</v>
      </c>
      <c r="E31" s="56">
        <f t="shared" si="2"/>
        <v>112303.1</v>
      </c>
      <c r="F31" s="57">
        <f t="shared" si="3"/>
        <v>0</v>
      </c>
      <c r="G31" s="59"/>
      <c r="H31" s="59"/>
      <c r="I31" s="62">
        <f t="shared" si="4"/>
        <v>0</v>
      </c>
      <c r="J31" s="86">
        <v>1471.6</v>
      </c>
      <c r="K31" s="86">
        <v>1471.6</v>
      </c>
      <c r="L31" s="62">
        <f t="shared" si="5"/>
        <v>0</v>
      </c>
      <c r="M31" s="84">
        <v>204.4</v>
      </c>
      <c r="N31" s="84">
        <v>204.4</v>
      </c>
      <c r="O31" s="62">
        <f t="shared" si="6"/>
        <v>0</v>
      </c>
      <c r="P31" s="84">
        <v>110627.1</v>
      </c>
      <c r="Q31" s="84">
        <v>110627.1</v>
      </c>
      <c r="R31" s="62">
        <f t="shared" si="7"/>
        <v>0</v>
      </c>
      <c r="S31" s="80"/>
      <c r="T31" s="80"/>
      <c r="U31" s="64">
        <f t="shared" si="8"/>
        <v>0</v>
      </c>
      <c r="V31" s="55">
        <f t="shared" si="9"/>
        <v>129705.50000000001</v>
      </c>
      <c r="W31" s="56">
        <f t="shared" si="10"/>
        <v>110683.4</v>
      </c>
      <c r="X31" s="57">
        <f t="shared" si="11"/>
        <v>19022.10000000002</v>
      </c>
      <c r="Y31" s="84">
        <v>98136.4</v>
      </c>
      <c r="Z31" s="84">
        <v>98136.4</v>
      </c>
      <c r="AA31" s="56">
        <f t="shared" si="12"/>
        <v>0</v>
      </c>
      <c r="AB31" s="84">
        <v>31345.40000000002</v>
      </c>
      <c r="AC31" s="59">
        <v>12323.3</v>
      </c>
      <c r="AD31" s="56">
        <f t="shared" si="13"/>
        <v>19022.10000000002</v>
      </c>
      <c r="AE31" s="59"/>
      <c r="AF31" s="59"/>
      <c r="AG31" s="56">
        <f t="shared" si="14"/>
        <v>0</v>
      </c>
      <c r="AH31" s="59">
        <v>223.7</v>
      </c>
      <c r="AI31" s="59">
        <v>223.7</v>
      </c>
      <c r="AJ31" s="57">
        <f t="shared" si="15"/>
        <v>0</v>
      </c>
    </row>
    <row r="32" spans="1:36" ht="27">
      <c r="A32" s="33">
        <v>12</v>
      </c>
      <c r="B32" s="82" t="s">
        <v>48</v>
      </c>
      <c r="C32" s="83">
        <v>9039.7999999999993</v>
      </c>
      <c r="D32" s="55">
        <f t="shared" si="1"/>
        <v>118176.6</v>
      </c>
      <c r="E32" s="56">
        <f t="shared" si="2"/>
        <v>118176.6</v>
      </c>
      <c r="F32" s="57">
        <f t="shared" si="3"/>
        <v>0</v>
      </c>
      <c r="G32" s="59"/>
      <c r="H32" s="59"/>
      <c r="I32" s="62">
        <f t="shared" si="4"/>
        <v>0</v>
      </c>
      <c r="J32" s="86"/>
      <c r="K32" s="86"/>
      <c r="L32" s="62">
        <f t="shared" si="5"/>
        <v>0</v>
      </c>
      <c r="M32" s="84">
        <v>694.1</v>
      </c>
      <c r="N32" s="84">
        <v>694.1</v>
      </c>
      <c r="O32" s="62">
        <f t="shared" si="6"/>
        <v>0</v>
      </c>
      <c r="P32" s="84">
        <v>117482.5</v>
      </c>
      <c r="Q32" s="84">
        <v>117482.5</v>
      </c>
      <c r="R32" s="62">
        <f t="shared" si="7"/>
        <v>0</v>
      </c>
      <c r="S32" s="80"/>
      <c r="T32" s="80"/>
      <c r="U32" s="64">
        <f t="shared" si="8"/>
        <v>0</v>
      </c>
      <c r="V32" s="55">
        <f t="shared" si="9"/>
        <v>127216.40000000002</v>
      </c>
      <c r="W32" s="56">
        <f t="shared" si="10"/>
        <v>114511.4</v>
      </c>
      <c r="X32" s="57">
        <f t="shared" si="11"/>
        <v>12705.000000000029</v>
      </c>
      <c r="Y32" s="84">
        <v>101457.60000000001</v>
      </c>
      <c r="Z32" s="84">
        <v>101457.60000000001</v>
      </c>
      <c r="AA32" s="56">
        <f t="shared" si="12"/>
        <v>0</v>
      </c>
      <c r="AB32" s="84">
        <v>24332.200000000004</v>
      </c>
      <c r="AC32" s="59">
        <v>11627.199999999988</v>
      </c>
      <c r="AD32" s="56">
        <f t="shared" si="13"/>
        <v>12705.000000000016</v>
      </c>
      <c r="AE32" s="59"/>
      <c r="AF32" s="59"/>
      <c r="AG32" s="56">
        <f t="shared" si="14"/>
        <v>0</v>
      </c>
      <c r="AH32" s="59">
        <v>1426.6</v>
      </c>
      <c r="AI32" s="59">
        <v>1426.6</v>
      </c>
      <c r="AJ32" s="57">
        <f t="shared" si="15"/>
        <v>0</v>
      </c>
    </row>
    <row r="33" spans="1:36" ht="27">
      <c r="A33" s="33">
        <v>13</v>
      </c>
      <c r="B33" s="82" t="s">
        <v>49</v>
      </c>
      <c r="C33" s="83">
        <v>6892.8000000000029</v>
      </c>
      <c r="D33" s="55">
        <f t="shared" si="1"/>
        <v>111448.1</v>
      </c>
      <c r="E33" s="56">
        <f t="shared" si="2"/>
        <v>111448.1</v>
      </c>
      <c r="F33" s="57">
        <f t="shared" si="3"/>
        <v>0</v>
      </c>
      <c r="G33" s="86"/>
      <c r="H33" s="86"/>
      <c r="I33" s="62">
        <f t="shared" si="4"/>
        <v>0</v>
      </c>
      <c r="J33" s="86">
        <v>0</v>
      </c>
      <c r="K33" s="86">
        <v>0</v>
      </c>
      <c r="L33" s="62">
        <f t="shared" si="5"/>
        <v>0</v>
      </c>
      <c r="M33" s="84">
        <v>546.6</v>
      </c>
      <c r="N33" s="84">
        <v>546.6</v>
      </c>
      <c r="O33" s="62">
        <f t="shared" si="6"/>
        <v>0</v>
      </c>
      <c r="P33" s="84">
        <v>110901.5</v>
      </c>
      <c r="Q33" s="84">
        <v>110901.5</v>
      </c>
      <c r="R33" s="62">
        <f t="shared" si="7"/>
        <v>0</v>
      </c>
      <c r="S33" s="80"/>
      <c r="T33" s="80"/>
      <c r="U33" s="64">
        <f t="shared" si="8"/>
        <v>0</v>
      </c>
      <c r="V33" s="55">
        <f t="shared" si="9"/>
        <v>118340.90000000001</v>
      </c>
      <c r="W33" s="56">
        <f t="shared" si="10"/>
        <v>99637</v>
      </c>
      <c r="X33" s="57">
        <f t="shared" si="11"/>
        <v>18703.900000000009</v>
      </c>
      <c r="Y33" s="84">
        <v>90905.5</v>
      </c>
      <c r="Z33" s="84">
        <v>90905.5</v>
      </c>
      <c r="AA33" s="56">
        <f t="shared" si="12"/>
        <v>0</v>
      </c>
      <c r="AB33" s="84">
        <v>26221.100000000009</v>
      </c>
      <c r="AC33" s="59">
        <v>7517.2000000000007</v>
      </c>
      <c r="AD33" s="56">
        <f t="shared" si="13"/>
        <v>18703.900000000009</v>
      </c>
      <c r="AE33" s="59"/>
      <c r="AF33" s="59"/>
      <c r="AG33" s="56">
        <f t="shared" si="14"/>
        <v>0</v>
      </c>
      <c r="AH33" s="59">
        <v>1214.3</v>
      </c>
      <c r="AI33" s="59">
        <v>1214.3</v>
      </c>
      <c r="AJ33" s="57">
        <f t="shared" si="15"/>
        <v>0</v>
      </c>
    </row>
    <row r="34" spans="1:36" ht="27">
      <c r="A34" s="33">
        <v>14</v>
      </c>
      <c r="B34" s="82" t="s">
        <v>50</v>
      </c>
      <c r="C34" s="83">
        <v>821.9</v>
      </c>
      <c r="D34" s="55">
        <f t="shared" si="1"/>
        <v>32831.699999999997</v>
      </c>
      <c r="E34" s="56">
        <f t="shared" si="2"/>
        <v>32831.699999999997</v>
      </c>
      <c r="F34" s="57">
        <f t="shared" si="3"/>
        <v>0</v>
      </c>
      <c r="G34" s="59"/>
      <c r="H34" s="59"/>
      <c r="I34" s="62">
        <f t="shared" si="4"/>
        <v>0</v>
      </c>
      <c r="J34" s="86">
        <v>1994</v>
      </c>
      <c r="K34" s="86">
        <v>1994</v>
      </c>
      <c r="L34" s="62">
        <f t="shared" si="5"/>
        <v>0</v>
      </c>
      <c r="M34" s="84">
        <v>48</v>
      </c>
      <c r="N34" s="84">
        <v>48</v>
      </c>
      <c r="O34" s="62">
        <f t="shared" si="6"/>
        <v>0</v>
      </c>
      <c r="P34" s="84">
        <v>30789.7</v>
      </c>
      <c r="Q34" s="84">
        <v>30789.7</v>
      </c>
      <c r="R34" s="62">
        <f t="shared" si="7"/>
        <v>0</v>
      </c>
      <c r="S34" s="80"/>
      <c r="T34" s="80"/>
      <c r="U34" s="64">
        <f t="shared" si="8"/>
        <v>0</v>
      </c>
      <c r="V34" s="55">
        <f t="shared" si="9"/>
        <v>33653.599999999999</v>
      </c>
      <c r="W34" s="56">
        <f t="shared" si="10"/>
        <v>33608.300000000003</v>
      </c>
      <c r="X34" s="57">
        <f t="shared" si="11"/>
        <v>45.299999999995634</v>
      </c>
      <c r="Y34" s="84">
        <v>31842.9</v>
      </c>
      <c r="Z34" s="84">
        <v>31842.9</v>
      </c>
      <c r="AA34" s="56">
        <f t="shared" si="12"/>
        <v>0</v>
      </c>
      <c r="AB34" s="84">
        <v>1778.1999999999971</v>
      </c>
      <c r="AC34" s="59">
        <v>1732.9000000000015</v>
      </c>
      <c r="AD34" s="56">
        <f t="shared" si="13"/>
        <v>45.299999999995634</v>
      </c>
      <c r="AE34" s="59"/>
      <c r="AF34" s="59"/>
      <c r="AG34" s="56">
        <f t="shared" si="14"/>
        <v>0</v>
      </c>
      <c r="AH34" s="59">
        <v>32.5</v>
      </c>
      <c r="AI34" s="59">
        <v>32.5</v>
      </c>
      <c r="AJ34" s="57">
        <f t="shared" si="15"/>
        <v>0</v>
      </c>
    </row>
    <row r="35" spans="1:36" ht="27">
      <c r="A35" s="33">
        <v>15</v>
      </c>
      <c r="B35" s="82" t="s">
        <v>51</v>
      </c>
      <c r="C35" s="83">
        <v>1944.8999999999978</v>
      </c>
      <c r="D35" s="55">
        <f t="shared" si="1"/>
        <v>21543.5</v>
      </c>
      <c r="E35" s="56">
        <f t="shared" si="2"/>
        <v>21543.5</v>
      </c>
      <c r="F35" s="57">
        <f t="shared" si="3"/>
        <v>0</v>
      </c>
      <c r="G35" s="59"/>
      <c r="H35" s="59"/>
      <c r="I35" s="62">
        <f t="shared" si="4"/>
        <v>0</v>
      </c>
      <c r="J35" s="86">
        <v>1500</v>
      </c>
      <c r="K35" s="86">
        <v>1500</v>
      </c>
      <c r="L35" s="62">
        <f t="shared" si="5"/>
        <v>0</v>
      </c>
      <c r="M35" s="84">
        <v>24</v>
      </c>
      <c r="N35" s="84">
        <v>24</v>
      </c>
      <c r="O35" s="62">
        <f t="shared" si="6"/>
        <v>0</v>
      </c>
      <c r="P35" s="84">
        <v>20019.5</v>
      </c>
      <c r="Q35" s="84">
        <v>20019.5</v>
      </c>
      <c r="R35" s="62">
        <f t="shared" si="7"/>
        <v>0</v>
      </c>
      <c r="S35" s="80"/>
      <c r="T35" s="80"/>
      <c r="U35" s="64">
        <f t="shared" si="8"/>
        <v>0</v>
      </c>
      <c r="V35" s="55">
        <f t="shared" si="9"/>
        <v>23488.399999999998</v>
      </c>
      <c r="W35" s="56">
        <f t="shared" si="10"/>
        <v>20442.599999999999</v>
      </c>
      <c r="X35" s="57">
        <f t="shared" si="11"/>
        <v>3045.7999999999993</v>
      </c>
      <c r="Y35" s="84">
        <v>18442.5</v>
      </c>
      <c r="Z35" s="84">
        <v>18442.5</v>
      </c>
      <c r="AA35" s="56">
        <f t="shared" si="12"/>
        <v>0</v>
      </c>
      <c r="AB35" s="84">
        <v>5016.8999999999978</v>
      </c>
      <c r="AC35" s="59">
        <v>1971.0999999999985</v>
      </c>
      <c r="AD35" s="56">
        <f t="shared" si="13"/>
        <v>3045.7999999999993</v>
      </c>
      <c r="AE35" s="59"/>
      <c r="AF35" s="59"/>
      <c r="AG35" s="56">
        <f t="shared" si="14"/>
        <v>0</v>
      </c>
      <c r="AH35" s="59">
        <v>29</v>
      </c>
      <c r="AI35" s="59">
        <v>29</v>
      </c>
      <c r="AJ35" s="57">
        <f t="shared" si="15"/>
        <v>0</v>
      </c>
    </row>
    <row r="36" spans="1:36" ht="27">
      <c r="A36" s="33">
        <v>16</v>
      </c>
      <c r="B36" s="82" t="s">
        <v>52</v>
      </c>
      <c r="C36" s="83">
        <v>1080.9000000000015</v>
      </c>
      <c r="D36" s="55">
        <f t="shared" si="1"/>
        <v>36139.699999999997</v>
      </c>
      <c r="E36" s="56">
        <f t="shared" si="2"/>
        <v>36139.699999999997</v>
      </c>
      <c r="F36" s="57">
        <f t="shared" si="3"/>
        <v>0</v>
      </c>
      <c r="G36" s="59"/>
      <c r="H36" s="59"/>
      <c r="I36" s="62">
        <f t="shared" si="4"/>
        <v>0</v>
      </c>
      <c r="J36" s="86"/>
      <c r="K36" s="86"/>
      <c r="L36" s="62">
        <f t="shared" si="5"/>
        <v>0</v>
      </c>
      <c r="M36" s="84">
        <v>201</v>
      </c>
      <c r="N36" s="84">
        <v>201</v>
      </c>
      <c r="O36" s="62">
        <f t="shared" si="6"/>
        <v>0</v>
      </c>
      <c r="P36" s="84">
        <v>35938.699999999997</v>
      </c>
      <c r="Q36" s="84">
        <v>35938.699999999997</v>
      </c>
      <c r="R36" s="62">
        <f t="shared" si="7"/>
        <v>0</v>
      </c>
      <c r="S36" s="80"/>
      <c r="T36" s="80"/>
      <c r="U36" s="64">
        <f t="shared" si="8"/>
        <v>0</v>
      </c>
      <c r="V36" s="55">
        <f t="shared" si="9"/>
        <v>37220.6</v>
      </c>
      <c r="W36" s="56">
        <f t="shared" si="10"/>
        <v>36475.599999999999</v>
      </c>
      <c r="X36" s="57">
        <f t="shared" si="11"/>
        <v>745</v>
      </c>
      <c r="Y36" s="84">
        <v>33677.199999999997</v>
      </c>
      <c r="Z36" s="84">
        <v>33677.199999999997</v>
      </c>
      <c r="AA36" s="56">
        <f t="shared" si="12"/>
        <v>0</v>
      </c>
      <c r="AB36" s="84">
        <v>2985.7000000000016</v>
      </c>
      <c r="AC36" s="59">
        <v>2240.7000000000016</v>
      </c>
      <c r="AD36" s="56">
        <f t="shared" si="13"/>
        <v>745</v>
      </c>
      <c r="AE36" s="59"/>
      <c r="AF36" s="59"/>
      <c r="AG36" s="56">
        <f t="shared" si="14"/>
        <v>0</v>
      </c>
      <c r="AH36" s="59">
        <v>557.70000000000005</v>
      </c>
      <c r="AI36" s="59">
        <v>557.70000000000005</v>
      </c>
      <c r="AJ36" s="57">
        <f t="shared" si="15"/>
        <v>0</v>
      </c>
    </row>
    <row r="37" spans="1:36" ht="27">
      <c r="A37" s="33">
        <v>17</v>
      </c>
      <c r="B37" s="82" t="s">
        <v>53</v>
      </c>
      <c r="C37" s="83">
        <v>35.700000000000003</v>
      </c>
      <c r="D37" s="55">
        <f t="shared" si="1"/>
        <v>47709.200000000004</v>
      </c>
      <c r="E37" s="56">
        <f t="shared" si="2"/>
        <v>47709.200000000004</v>
      </c>
      <c r="F37" s="57">
        <f t="shared" si="3"/>
        <v>0</v>
      </c>
      <c r="G37" s="59"/>
      <c r="H37" s="59"/>
      <c r="I37" s="62">
        <f t="shared" si="4"/>
        <v>0</v>
      </c>
      <c r="J37" s="86">
        <v>6.8</v>
      </c>
      <c r="K37" s="86">
        <v>6.8</v>
      </c>
      <c r="L37" s="62">
        <f t="shared" si="5"/>
        <v>0</v>
      </c>
      <c r="M37" s="84">
        <v>242.5</v>
      </c>
      <c r="N37" s="84">
        <v>242.5</v>
      </c>
      <c r="O37" s="62">
        <f t="shared" si="6"/>
        <v>0</v>
      </c>
      <c r="P37" s="84">
        <v>47459.9</v>
      </c>
      <c r="Q37" s="84">
        <v>47459.9</v>
      </c>
      <c r="R37" s="62">
        <f t="shared" si="7"/>
        <v>0</v>
      </c>
      <c r="S37" s="80"/>
      <c r="T37" s="80"/>
      <c r="U37" s="64">
        <f t="shared" si="8"/>
        <v>0</v>
      </c>
      <c r="V37" s="55">
        <f t="shared" si="9"/>
        <v>47744.9</v>
      </c>
      <c r="W37" s="56">
        <f t="shared" si="10"/>
        <v>46574.1</v>
      </c>
      <c r="X37" s="57">
        <f t="shared" si="11"/>
        <v>1170.8000000000029</v>
      </c>
      <c r="Y37" s="84">
        <v>45019.5</v>
      </c>
      <c r="Z37" s="84">
        <v>45019.5</v>
      </c>
      <c r="AA37" s="56">
        <f t="shared" si="12"/>
        <v>0</v>
      </c>
      <c r="AB37" s="84">
        <v>2712.4000000000015</v>
      </c>
      <c r="AC37" s="59">
        <v>1541.5999999999985</v>
      </c>
      <c r="AD37" s="56">
        <f t="shared" si="13"/>
        <v>1170.8000000000029</v>
      </c>
      <c r="AE37" s="59"/>
      <c r="AF37" s="59"/>
      <c r="AG37" s="56">
        <f t="shared" si="14"/>
        <v>0</v>
      </c>
      <c r="AH37" s="59">
        <v>13</v>
      </c>
      <c r="AI37" s="59">
        <v>13</v>
      </c>
      <c r="AJ37" s="57">
        <f t="shared" si="15"/>
        <v>0</v>
      </c>
    </row>
    <row r="38" spans="1:36">
      <c r="A38" s="33">
        <v>18</v>
      </c>
      <c r="B38" s="82" t="s">
        <v>54</v>
      </c>
      <c r="C38" s="83">
        <v>2401.5999999999985</v>
      </c>
      <c r="D38" s="55">
        <f t="shared" si="1"/>
        <v>63605.799999999996</v>
      </c>
      <c r="E38" s="56">
        <f t="shared" si="2"/>
        <v>63605.799999999996</v>
      </c>
      <c r="F38" s="57">
        <f t="shared" si="3"/>
        <v>0</v>
      </c>
      <c r="G38" s="59"/>
      <c r="H38" s="59"/>
      <c r="I38" s="62">
        <f t="shared" si="4"/>
        <v>0</v>
      </c>
      <c r="J38" s="86">
        <v>209.9</v>
      </c>
      <c r="K38" s="86">
        <v>209.9</v>
      </c>
      <c r="L38" s="62">
        <f t="shared" si="5"/>
        <v>0</v>
      </c>
      <c r="M38" s="84">
        <v>820.2</v>
      </c>
      <c r="N38" s="84">
        <v>820.2</v>
      </c>
      <c r="O38" s="62">
        <f t="shared" si="6"/>
        <v>0</v>
      </c>
      <c r="P38" s="84">
        <v>62575.7</v>
      </c>
      <c r="Q38" s="84">
        <v>62575.7</v>
      </c>
      <c r="R38" s="62">
        <f t="shared" si="7"/>
        <v>0</v>
      </c>
      <c r="S38" s="80"/>
      <c r="T38" s="80"/>
      <c r="U38" s="64">
        <f t="shared" si="8"/>
        <v>0</v>
      </c>
      <c r="V38" s="55">
        <f t="shared" si="9"/>
        <v>66007.399999999994</v>
      </c>
      <c r="W38" s="56">
        <f t="shared" si="10"/>
        <v>63351</v>
      </c>
      <c r="X38" s="57">
        <f t="shared" si="11"/>
        <v>2656.3999999999942</v>
      </c>
      <c r="Y38" s="84">
        <v>55441.8</v>
      </c>
      <c r="Z38" s="84">
        <v>55441.8</v>
      </c>
      <c r="AA38" s="56">
        <f t="shared" si="12"/>
        <v>0</v>
      </c>
      <c r="AB38" s="84">
        <v>10195.499999999991</v>
      </c>
      <c r="AC38" s="59">
        <v>7539.0999999999967</v>
      </c>
      <c r="AD38" s="56">
        <f t="shared" si="13"/>
        <v>2656.3999999999942</v>
      </c>
      <c r="AE38" s="59"/>
      <c r="AF38" s="59"/>
      <c r="AG38" s="56">
        <f t="shared" si="14"/>
        <v>0</v>
      </c>
      <c r="AH38" s="59">
        <v>370.1</v>
      </c>
      <c r="AI38" s="59">
        <v>370.1</v>
      </c>
      <c r="AJ38" s="57">
        <f t="shared" si="15"/>
        <v>0</v>
      </c>
    </row>
    <row r="39" spans="1:36">
      <c r="A39" s="33">
        <v>19</v>
      </c>
      <c r="B39" s="82" t="s">
        <v>55</v>
      </c>
      <c r="C39" s="83">
        <v>512</v>
      </c>
      <c r="D39" s="55">
        <f t="shared" si="1"/>
        <v>35583.700000000004</v>
      </c>
      <c r="E39" s="56">
        <f t="shared" si="2"/>
        <v>35583.700000000004</v>
      </c>
      <c r="F39" s="57">
        <f t="shared" si="3"/>
        <v>0</v>
      </c>
      <c r="G39" s="59"/>
      <c r="H39" s="59"/>
      <c r="I39" s="62">
        <f t="shared" si="4"/>
        <v>0</v>
      </c>
      <c r="J39" s="86"/>
      <c r="K39" s="86"/>
      <c r="L39" s="62">
        <f t="shared" si="5"/>
        <v>0</v>
      </c>
      <c r="M39" s="84">
        <v>770.4</v>
      </c>
      <c r="N39" s="84">
        <v>770.4</v>
      </c>
      <c r="O39" s="62">
        <f t="shared" si="6"/>
        <v>0</v>
      </c>
      <c r="P39" s="84">
        <v>34813.300000000003</v>
      </c>
      <c r="Q39" s="84">
        <v>34813.300000000003</v>
      </c>
      <c r="R39" s="62">
        <f t="shared" si="7"/>
        <v>0</v>
      </c>
      <c r="S39" s="80"/>
      <c r="T39" s="80"/>
      <c r="U39" s="64">
        <f t="shared" si="8"/>
        <v>0</v>
      </c>
      <c r="V39" s="55">
        <f t="shared" si="9"/>
        <v>36095.700000000004</v>
      </c>
      <c r="W39" s="56">
        <f t="shared" si="10"/>
        <v>35692.1</v>
      </c>
      <c r="X39" s="57">
        <f t="shared" si="11"/>
        <v>403.60000000000582</v>
      </c>
      <c r="Y39" s="84">
        <v>33525.800000000003</v>
      </c>
      <c r="Z39" s="84">
        <v>33525.800000000003</v>
      </c>
      <c r="AA39" s="56">
        <f t="shared" si="12"/>
        <v>0</v>
      </c>
      <c r="AB39" s="84">
        <v>2444.6000000000013</v>
      </c>
      <c r="AC39" s="59">
        <v>2040.9999999999955</v>
      </c>
      <c r="AD39" s="56">
        <f t="shared" si="13"/>
        <v>403.60000000000582</v>
      </c>
      <c r="AE39" s="59"/>
      <c r="AF39" s="59"/>
      <c r="AG39" s="56">
        <f t="shared" si="14"/>
        <v>0</v>
      </c>
      <c r="AH39" s="59">
        <v>125.30000000000001</v>
      </c>
      <c r="AI39" s="59">
        <v>125.30000000000001</v>
      </c>
      <c r="AJ39" s="57">
        <f t="shared" si="15"/>
        <v>0</v>
      </c>
    </row>
    <row r="40" spans="1:36">
      <c r="A40" s="33">
        <v>20</v>
      </c>
      <c r="B40" s="82" t="s">
        <v>56</v>
      </c>
      <c r="C40" s="83">
        <v>1221.7</v>
      </c>
      <c r="D40" s="55">
        <f t="shared" si="1"/>
        <v>35692</v>
      </c>
      <c r="E40" s="56">
        <f t="shared" si="2"/>
        <v>35692</v>
      </c>
      <c r="F40" s="57">
        <f t="shared" si="3"/>
        <v>0</v>
      </c>
      <c r="G40" s="59"/>
      <c r="H40" s="59"/>
      <c r="I40" s="62">
        <f t="shared" si="4"/>
        <v>0</v>
      </c>
      <c r="J40" s="86"/>
      <c r="K40" s="86"/>
      <c r="L40" s="62">
        <f t="shared" si="5"/>
        <v>0</v>
      </c>
      <c r="M40" s="84">
        <v>92.1</v>
      </c>
      <c r="N40" s="84">
        <v>92.1</v>
      </c>
      <c r="O40" s="62">
        <f t="shared" si="6"/>
        <v>0</v>
      </c>
      <c r="P40" s="84">
        <v>35599.9</v>
      </c>
      <c r="Q40" s="84">
        <v>35599.9</v>
      </c>
      <c r="R40" s="62">
        <f t="shared" si="7"/>
        <v>0</v>
      </c>
      <c r="S40" s="80"/>
      <c r="T40" s="80"/>
      <c r="U40" s="64">
        <f t="shared" si="8"/>
        <v>0</v>
      </c>
      <c r="V40" s="55">
        <f t="shared" si="9"/>
        <v>36913.699999999997</v>
      </c>
      <c r="W40" s="56">
        <f t="shared" si="10"/>
        <v>35773.800000000003</v>
      </c>
      <c r="X40" s="57">
        <f t="shared" si="11"/>
        <v>1139.8999999999942</v>
      </c>
      <c r="Y40" s="84">
        <v>33685.699999999997</v>
      </c>
      <c r="Z40" s="84">
        <v>33685.699999999997</v>
      </c>
      <c r="AA40" s="56">
        <f t="shared" si="12"/>
        <v>0</v>
      </c>
      <c r="AB40" s="84">
        <v>2790</v>
      </c>
      <c r="AC40" s="59">
        <v>1650.1000000000058</v>
      </c>
      <c r="AD40" s="56">
        <f t="shared" si="13"/>
        <v>1139.8999999999942</v>
      </c>
      <c r="AE40" s="59"/>
      <c r="AF40" s="59"/>
      <c r="AG40" s="56">
        <f t="shared" si="14"/>
        <v>0</v>
      </c>
      <c r="AH40" s="59">
        <v>438</v>
      </c>
      <c r="AI40" s="59">
        <v>438</v>
      </c>
      <c r="AJ40" s="57">
        <f t="shared" si="15"/>
        <v>0</v>
      </c>
    </row>
    <row r="41" spans="1:36" ht="27">
      <c r="A41" s="33">
        <v>21</v>
      </c>
      <c r="B41" s="82" t="s">
        <v>57</v>
      </c>
      <c r="C41" s="83">
        <v>1498.9000000000015</v>
      </c>
      <c r="D41" s="55">
        <f t="shared" si="1"/>
        <v>49877.5</v>
      </c>
      <c r="E41" s="56">
        <f t="shared" si="2"/>
        <v>49877.5</v>
      </c>
      <c r="F41" s="57">
        <f t="shared" si="3"/>
        <v>0</v>
      </c>
      <c r="G41" s="59"/>
      <c r="H41" s="59"/>
      <c r="I41" s="62">
        <f t="shared" si="4"/>
        <v>0</v>
      </c>
      <c r="J41" s="86"/>
      <c r="K41" s="86"/>
      <c r="L41" s="62">
        <f t="shared" si="5"/>
        <v>0</v>
      </c>
      <c r="M41" s="84">
        <v>83.2</v>
      </c>
      <c r="N41" s="84">
        <v>83.2</v>
      </c>
      <c r="O41" s="62">
        <f t="shared" si="6"/>
        <v>0</v>
      </c>
      <c r="P41" s="84">
        <v>49794.3</v>
      </c>
      <c r="Q41" s="84">
        <v>49794.3</v>
      </c>
      <c r="R41" s="62">
        <f t="shared" si="7"/>
        <v>0</v>
      </c>
      <c r="S41" s="80"/>
      <c r="T41" s="80"/>
      <c r="U41" s="64">
        <f t="shared" si="8"/>
        <v>0</v>
      </c>
      <c r="V41" s="55">
        <f t="shared" si="9"/>
        <v>51376.4</v>
      </c>
      <c r="W41" s="56">
        <f t="shared" si="10"/>
        <v>50105.1</v>
      </c>
      <c r="X41" s="57">
        <f t="shared" si="11"/>
        <v>1271.3000000000029</v>
      </c>
      <c r="Y41" s="84">
        <v>45508</v>
      </c>
      <c r="Z41" s="84">
        <v>45508</v>
      </c>
      <c r="AA41" s="56">
        <f t="shared" si="12"/>
        <v>0</v>
      </c>
      <c r="AB41" s="84">
        <v>3836.5000000000018</v>
      </c>
      <c r="AC41" s="59">
        <v>2565.1999999999989</v>
      </c>
      <c r="AD41" s="56">
        <f t="shared" si="13"/>
        <v>1271.3000000000029</v>
      </c>
      <c r="AE41" s="59"/>
      <c r="AF41" s="59"/>
      <c r="AG41" s="56">
        <f t="shared" si="14"/>
        <v>0</v>
      </c>
      <c r="AH41" s="59">
        <v>2031.9</v>
      </c>
      <c r="AI41" s="59">
        <v>2031.9</v>
      </c>
      <c r="AJ41" s="57">
        <f t="shared" si="15"/>
        <v>0</v>
      </c>
    </row>
    <row r="42" spans="1:36" ht="27">
      <c r="A42" s="33">
        <v>22</v>
      </c>
      <c r="B42" s="82" t="s">
        <v>58</v>
      </c>
      <c r="C42" s="83">
        <v>1040.2999999999993</v>
      </c>
      <c r="D42" s="55">
        <f t="shared" si="1"/>
        <v>26345.200000000001</v>
      </c>
      <c r="E42" s="56">
        <f t="shared" si="2"/>
        <v>26345.200000000001</v>
      </c>
      <c r="F42" s="57">
        <f t="shared" si="3"/>
        <v>0</v>
      </c>
      <c r="G42" s="59">
        <v>228.7</v>
      </c>
      <c r="H42" s="59">
        <v>228.7</v>
      </c>
      <c r="I42" s="62">
        <f t="shared" si="4"/>
        <v>0</v>
      </c>
      <c r="J42" s="86"/>
      <c r="K42" s="86"/>
      <c r="L42" s="62">
        <f t="shared" si="5"/>
        <v>0</v>
      </c>
      <c r="M42" s="84">
        <v>1125.7</v>
      </c>
      <c r="N42" s="84">
        <v>1125.7</v>
      </c>
      <c r="O42" s="62">
        <f t="shared" si="6"/>
        <v>0</v>
      </c>
      <c r="P42" s="84">
        <v>24990.799999999999</v>
      </c>
      <c r="Q42" s="84">
        <v>24990.799999999999</v>
      </c>
      <c r="R42" s="62">
        <f t="shared" si="7"/>
        <v>0</v>
      </c>
      <c r="S42" s="80"/>
      <c r="T42" s="80"/>
      <c r="U42" s="64">
        <f t="shared" si="8"/>
        <v>0</v>
      </c>
      <c r="V42" s="55">
        <f t="shared" si="9"/>
        <v>27385.5</v>
      </c>
      <c r="W42" s="56">
        <f t="shared" si="10"/>
        <v>25213.9</v>
      </c>
      <c r="X42" s="57">
        <f t="shared" si="11"/>
        <v>2171.5999999999985</v>
      </c>
      <c r="Y42" s="84">
        <v>22712.799999999999</v>
      </c>
      <c r="Z42" s="84">
        <v>22712.799999999999</v>
      </c>
      <c r="AA42" s="56">
        <f t="shared" si="12"/>
        <v>0</v>
      </c>
      <c r="AB42" s="84">
        <v>4370.2000000000007</v>
      </c>
      <c r="AC42" s="59">
        <v>2198.6000000000022</v>
      </c>
      <c r="AD42" s="56">
        <f t="shared" si="13"/>
        <v>2171.5999999999985</v>
      </c>
      <c r="AE42" s="59"/>
      <c r="AF42" s="59"/>
      <c r="AG42" s="56">
        <f t="shared" si="14"/>
        <v>0</v>
      </c>
      <c r="AH42" s="59">
        <v>302.5</v>
      </c>
      <c r="AI42" s="59">
        <v>302.5</v>
      </c>
      <c r="AJ42" s="57">
        <f t="shared" si="15"/>
        <v>0</v>
      </c>
    </row>
    <row r="43" spans="1:36" ht="27">
      <c r="A43" s="33">
        <v>23</v>
      </c>
      <c r="B43" s="82" t="s">
        <v>59</v>
      </c>
      <c r="C43" s="83">
        <v>663.3</v>
      </c>
      <c r="D43" s="55">
        <f t="shared" si="1"/>
        <v>34665.1</v>
      </c>
      <c r="E43" s="56">
        <f t="shared" si="2"/>
        <v>34665.1</v>
      </c>
      <c r="F43" s="57">
        <f t="shared" si="3"/>
        <v>0</v>
      </c>
      <c r="G43" s="59"/>
      <c r="H43" s="59"/>
      <c r="I43" s="62">
        <f t="shared" si="4"/>
        <v>0</v>
      </c>
      <c r="J43" s="86"/>
      <c r="K43" s="86"/>
      <c r="L43" s="62">
        <f t="shared" si="5"/>
        <v>0</v>
      </c>
      <c r="M43" s="84">
        <v>889.7</v>
      </c>
      <c r="N43" s="84">
        <v>889.7</v>
      </c>
      <c r="O43" s="62">
        <f t="shared" si="6"/>
        <v>0</v>
      </c>
      <c r="P43" s="84">
        <v>33775.4</v>
      </c>
      <c r="Q43" s="84">
        <v>33775.4</v>
      </c>
      <c r="R43" s="62">
        <f t="shared" si="7"/>
        <v>0</v>
      </c>
      <c r="S43" s="80"/>
      <c r="T43" s="80"/>
      <c r="U43" s="64">
        <f t="shared" si="8"/>
        <v>0</v>
      </c>
      <c r="V43" s="55">
        <f t="shared" si="9"/>
        <v>35328.400000000001</v>
      </c>
      <c r="W43" s="56">
        <f t="shared" si="10"/>
        <v>33599.800000000003</v>
      </c>
      <c r="X43" s="57">
        <f t="shared" si="11"/>
        <v>1728.5999999999985</v>
      </c>
      <c r="Y43" s="84">
        <v>30987.200000000001</v>
      </c>
      <c r="Z43" s="84">
        <v>30987.200000000001</v>
      </c>
      <c r="AA43" s="56">
        <f t="shared" si="12"/>
        <v>0</v>
      </c>
      <c r="AB43" s="84">
        <v>3814.9000000000005</v>
      </c>
      <c r="AC43" s="59">
        <v>2086.300000000002</v>
      </c>
      <c r="AD43" s="56">
        <f t="shared" si="13"/>
        <v>1728.5999999999985</v>
      </c>
      <c r="AE43" s="59"/>
      <c r="AF43" s="59"/>
      <c r="AG43" s="56">
        <f t="shared" si="14"/>
        <v>0</v>
      </c>
      <c r="AH43" s="59">
        <v>526.29999999999995</v>
      </c>
      <c r="AI43" s="59">
        <v>526.29999999999995</v>
      </c>
      <c r="AJ43" s="57">
        <f t="shared" si="15"/>
        <v>0</v>
      </c>
    </row>
    <row r="44" spans="1:36" ht="27">
      <c r="A44" s="33">
        <v>24</v>
      </c>
      <c r="B44" s="82" t="s">
        <v>60</v>
      </c>
      <c r="C44" s="83">
        <v>487.9</v>
      </c>
      <c r="D44" s="55">
        <f t="shared" si="1"/>
        <v>40341</v>
      </c>
      <c r="E44" s="56">
        <f t="shared" si="2"/>
        <v>40341</v>
      </c>
      <c r="F44" s="57">
        <f t="shared" si="3"/>
        <v>0</v>
      </c>
      <c r="G44" s="59"/>
      <c r="H44" s="59"/>
      <c r="I44" s="62">
        <f t="shared" si="4"/>
        <v>0</v>
      </c>
      <c r="J44" s="86"/>
      <c r="K44" s="86"/>
      <c r="L44" s="62">
        <f t="shared" si="5"/>
        <v>0</v>
      </c>
      <c r="M44" s="84">
        <v>96</v>
      </c>
      <c r="N44" s="84">
        <v>96</v>
      </c>
      <c r="O44" s="62">
        <f t="shared" si="6"/>
        <v>0</v>
      </c>
      <c r="P44" s="84">
        <v>40245</v>
      </c>
      <c r="Q44" s="84">
        <v>40245</v>
      </c>
      <c r="R44" s="62">
        <f t="shared" si="7"/>
        <v>0</v>
      </c>
      <c r="S44" s="80"/>
      <c r="T44" s="80"/>
      <c r="U44" s="64">
        <f t="shared" si="8"/>
        <v>0</v>
      </c>
      <c r="V44" s="55">
        <f t="shared" si="9"/>
        <v>40828.9</v>
      </c>
      <c r="W44" s="56">
        <f t="shared" si="10"/>
        <v>40241.1</v>
      </c>
      <c r="X44" s="57">
        <f t="shared" si="11"/>
        <v>587.80000000000291</v>
      </c>
      <c r="Y44" s="84">
        <v>38867</v>
      </c>
      <c r="Z44" s="84">
        <v>38867</v>
      </c>
      <c r="AA44" s="56">
        <f t="shared" si="12"/>
        <v>0</v>
      </c>
      <c r="AB44" s="84">
        <v>1907.1000000000015</v>
      </c>
      <c r="AC44" s="59">
        <v>1319.2999999999986</v>
      </c>
      <c r="AD44" s="56">
        <f t="shared" si="13"/>
        <v>587.80000000000291</v>
      </c>
      <c r="AE44" s="59"/>
      <c r="AF44" s="59"/>
      <c r="AG44" s="56">
        <f t="shared" si="14"/>
        <v>0</v>
      </c>
      <c r="AH44" s="59">
        <v>54.8</v>
      </c>
      <c r="AI44" s="59">
        <v>54.8</v>
      </c>
      <c r="AJ44" s="57">
        <f t="shared" si="15"/>
        <v>0</v>
      </c>
    </row>
    <row r="45" spans="1:36" ht="27">
      <c r="A45" s="33">
        <v>25</v>
      </c>
      <c r="B45" s="82" t="s">
        <v>61</v>
      </c>
      <c r="C45" s="83">
        <v>795.8</v>
      </c>
      <c r="D45" s="55">
        <f t="shared" si="1"/>
        <v>45043.9</v>
      </c>
      <c r="E45" s="56">
        <f t="shared" si="2"/>
        <v>45043.9</v>
      </c>
      <c r="F45" s="57">
        <f t="shared" si="3"/>
        <v>0</v>
      </c>
      <c r="G45" s="59"/>
      <c r="H45" s="59"/>
      <c r="I45" s="62">
        <f t="shared" si="4"/>
        <v>0</v>
      </c>
      <c r="J45" s="86">
        <v>117.1</v>
      </c>
      <c r="K45" s="86">
        <v>117.1</v>
      </c>
      <c r="L45" s="62">
        <f t="shared" si="5"/>
        <v>0</v>
      </c>
      <c r="M45" s="84">
        <v>1799</v>
      </c>
      <c r="N45" s="84">
        <v>1799</v>
      </c>
      <c r="O45" s="62">
        <f t="shared" si="6"/>
        <v>0</v>
      </c>
      <c r="P45" s="84">
        <v>43127.8</v>
      </c>
      <c r="Q45" s="84">
        <v>43127.8</v>
      </c>
      <c r="R45" s="62">
        <f t="shared" si="7"/>
        <v>0</v>
      </c>
      <c r="S45" s="80"/>
      <c r="T45" s="80"/>
      <c r="U45" s="64">
        <f t="shared" si="8"/>
        <v>0</v>
      </c>
      <c r="V45" s="55">
        <f t="shared" si="9"/>
        <v>45839.700000000004</v>
      </c>
      <c r="W45" s="56">
        <f t="shared" si="10"/>
        <v>44382.7</v>
      </c>
      <c r="X45" s="57">
        <f t="shared" si="11"/>
        <v>1457.0000000000073</v>
      </c>
      <c r="Y45" s="84">
        <v>40971.1</v>
      </c>
      <c r="Z45" s="84">
        <v>40971.1</v>
      </c>
      <c r="AA45" s="56">
        <f t="shared" si="12"/>
        <v>0</v>
      </c>
      <c r="AB45" s="84">
        <v>4124.5000000000055</v>
      </c>
      <c r="AC45" s="59">
        <v>2667.4999999999986</v>
      </c>
      <c r="AD45" s="56">
        <f t="shared" si="13"/>
        <v>1457.0000000000068</v>
      </c>
      <c r="AE45" s="59"/>
      <c r="AF45" s="59"/>
      <c r="AG45" s="56">
        <f t="shared" si="14"/>
        <v>0</v>
      </c>
      <c r="AH45" s="59">
        <v>744.1</v>
      </c>
      <c r="AI45" s="59">
        <v>744.1</v>
      </c>
      <c r="AJ45" s="57">
        <f t="shared" si="15"/>
        <v>0</v>
      </c>
    </row>
    <row r="46" spans="1:36" ht="27">
      <c r="A46" s="33">
        <v>26</v>
      </c>
      <c r="B46" s="82" t="s">
        <v>62</v>
      </c>
      <c r="C46" s="83">
        <v>2202.3999999999978</v>
      </c>
      <c r="D46" s="55">
        <f t="shared" si="1"/>
        <v>20336.2</v>
      </c>
      <c r="E46" s="56">
        <f t="shared" si="2"/>
        <v>20336.2</v>
      </c>
      <c r="F46" s="57">
        <f t="shared" si="3"/>
        <v>0</v>
      </c>
      <c r="G46" s="59"/>
      <c r="H46" s="59"/>
      <c r="I46" s="62">
        <f t="shared" si="4"/>
        <v>0</v>
      </c>
      <c r="J46" s="86">
        <v>0</v>
      </c>
      <c r="K46" s="86">
        <v>0</v>
      </c>
      <c r="L46" s="62">
        <f t="shared" si="5"/>
        <v>0</v>
      </c>
      <c r="M46" s="84">
        <v>362.7</v>
      </c>
      <c r="N46" s="84">
        <v>362.7</v>
      </c>
      <c r="O46" s="62">
        <f t="shared" si="6"/>
        <v>0</v>
      </c>
      <c r="P46" s="84">
        <v>19973.5</v>
      </c>
      <c r="Q46" s="84">
        <v>19973.5</v>
      </c>
      <c r="R46" s="62">
        <f t="shared" si="7"/>
        <v>0</v>
      </c>
      <c r="S46" s="80"/>
      <c r="T46" s="80"/>
      <c r="U46" s="64">
        <f t="shared" si="8"/>
        <v>0</v>
      </c>
      <c r="V46" s="55">
        <f t="shared" si="9"/>
        <v>22538.6</v>
      </c>
      <c r="W46" s="56">
        <f t="shared" si="10"/>
        <v>19619.5</v>
      </c>
      <c r="X46" s="57">
        <f t="shared" si="11"/>
        <v>2919.0999999999985</v>
      </c>
      <c r="Y46" s="84">
        <v>18895.900000000001</v>
      </c>
      <c r="Z46" s="84">
        <v>18895.900000000001</v>
      </c>
      <c r="AA46" s="56">
        <f t="shared" si="12"/>
        <v>0</v>
      </c>
      <c r="AB46" s="84">
        <v>3629.9999999999973</v>
      </c>
      <c r="AC46" s="59">
        <v>710.8999999999985</v>
      </c>
      <c r="AD46" s="56">
        <f t="shared" si="13"/>
        <v>2919.0999999999985</v>
      </c>
      <c r="AE46" s="59"/>
      <c r="AF46" s="59"/>
      <c r="AG46" s="56">
        <f t="shared" si="14"/>
        <v>0</v>
      </c>
      <c r="AH46" s="59">
        <v>12.7</v>
      </c>
      <c r="AI46" s="59">
        <v>12.7</v>
      </c>
      <c r="AJ46" s="57">
        <f t="shared" si="15"/>
        <v>0</v>
      </c>
    </row>
    <row r="47" spans="1:36">
      <c r="A47" s="33">
        <v>27</v>
      </c>
      <c r="B47" s="82" t="s">
        <v>63</v>
      </c>
      <c r="C47" s="83">
        <v>1452.7000000000007</v>
      </c>
      <c r="D47" s="55">
        <f t="shared" si="1"/>
        <v>29359.9</v>
      </c>
      <c r="E47" s="56">
        <f t="shared" si="2"/>
        <v>29359.9</v>
      </c>
      <c r="F47" s="57">
        <f t="shared" si="3"/>
        <v>0</v>
      </c>
      <c r="G47" s="59"/>
      <c r="H47" s="59"/>
      <c r="I47" s="62">
        <f t="shared" si="4"/>
        <v>0</v>
      </c>
      <c r="J47" s="86"/>
      <c r="K47" s="86"/>
      <c r="L47" s="62">
        <f t="shared" si="5"/>
        <v>0</v>
      </c>
      <c r="M47" s="84">
        <v>72</v>
      </c>
      <c r="N47" s="84">
        <v>72</v>
      </c>
      <c r="O47" s="62">
        <f t="shared" si="6"/>
        <v>0</v>
      </c>
      <c r="P47" s="84">
        <v>29287.9</v>
      </c>
      <c r="Q47" s="84">
        <v>29287.9</v>
      </c>
      <c r="R47" s="62">
        <f t="shared" si="7"/>
        <v>0</v>
      </c>
      <c r="S47" s="80"/>
      <c r="T47" s="80"/>
      <c r="U47" s="64">
        <f t="shared" si="8"/>
        <v>0</v>
      </c>
      <c r="V47" s="55">
        <f t="shared" si="9"/>
        <v>30812.600000000002</v>
      </c>
      <c r="W47" s="56">
        <f t="shared" si="10"/>
        <v>29659</v>
      </c>
      <c r="X47" s="57">
        <f t="shared" si="11"/>
        <v>1153.6000000000022</v>
      </c>
      <c r="Y47" s="84">
        <v>28866.9</v>
      </c>
      <c r="Z47" s="84">
        <v>28866.9</v>
      </c>
      <c r="AA47" s="56">
        <f t="shared" si="12"/>
        <v>0</v>
      </c>
      <c r="AB47" s="84">
        <v>1927.0000000000007</v>
      </c>
      <c r="AC47" s="59">
        <v>773.3999999999985</v>
      </c>
      <c r="AD47" s="56">
        <f t="shared" si="13"/>
        <v>1153.6000000000022</v>
      </c>
      <c r="AE47" s="59"/>
      <c r="AF47" s="59"/>
      <c r="AG47" s="56">
        <f t="shared" si="14"/>
        <v>0</v>
      </c>
      <c r="AH47" s="59">
        <v>18.7</v>
      </c>
      <c r="AI47" s="59">
        <v>18.7</v>
      </c>
      <c r="AJ47" s="57">
        <f t="shared" si="15"/>
        <v>0</v>
      </c>
    </row>
    <row r="48" spans="1:36" ht="40.5">
      <c r="A48" s="33">
        <v>28</v>
      </c>
      <c r="B48" s="82" t="s">
        <v>152</v>
      </c>
      <c r="C48" s="83">
        <v>216.1</v>
      </c>
      <c r="D48" s="55">
        <f t="shared" si="1"/>
        <v>23229.9</v>
      </c>
      <c r="E48" s="56">
        <f t="shared" si="2"/>
        <v>23229.9</v>
      </c>
      <c r="F48" s="57">
        <f t="shared" si="3"/>
        <v>0</v>
      </c>
      <c r="G48" s="59"/>
      <c r="H48" s="59"/>
      <c r="I48" s="62">
        <f t="shared" si="4"/>
        <v>0</v>
      </c>
      <c r="J48" s="86"/>
      <c r="K48" s="86"/>
      <c r="L48" s="62">
        <f t="shared" si="5"/>
        <v>0</v>
      </c>
      <c r="M48" s="84">
        <v>48</v>
      </c>
      <c r="N48" s="84">
        <v>48</v>
      </c>
      <c r="O48" s="62">
        <f t="shared" si="6"/>
        <v>0</v>
      </c>
      <c r="P48" s="84">
        <v>23181.9</v>
      </c>
      <c r="Q48" s="84">
        <v>23181.9</v>
      </c>
      <c r="R48" s="62">
        <f t="shared" si="7"/>
        <v>0</v>
      </c>
      <c r="S48" s="80"/>
      <c r="T48" s="80"/>
      <c r="U48" s="64">
        <f t="shared" si="8"/>
        <v>0</v>
      </c>
      <c r="V48" s="55">
        <f t="shared" si="9"/>
        <v>23446</v>
      </c>
      <c r="W48" s="56">
        <f t="shared" si="10"/>
        <v>22668</v>
      </c>
      <c r="X48" s="57">
        <f t="shared" si="11"/>
        <v>778</v>
      </c>
      <c r="Y48" s="84">
        <v>22092.5</v>
      </c>
      <c r="Z48" s="84">
        <v>22092.5</v>
      </c>
      <c r="AA48" s="56">
        <f t="shared" si="12"/>
        <v>0</v>
      </c>
      <c r="AB48" s="84">
        <v>1325.1</v>
      </c>
      <c r="AC48" s="59">
        <v>547.1</v>
      </c>
      <c r="AD48" s="56">
        <f t="shared" si="13"/>
        <v>777.99999999999989</v>
      </c>
      <c r="AE48" s="59"/>
      <c r="AF48" s="59"/>
      <c r="AG48" s="56">
        <f t="shared" si="14"/>
        <v>0</v>
      </c>
      <c r="AH48" s="59">
        <v>28.4</v>
      </c>
      <c r="AI48" s="59">
        <v>28.4</v>
      </c>
      <c r="AJ48" s="57">
        <f t="shared" si="15"/>
        <v>0</v>
      </c>
    </row>
    <row r="49" spans="1:36" ht="27">
      <c r="A49" s="33">
        <v>29</v>
      </c>
      <c r="B49" s="82" t="s">
        <v>64</v>
      </c>
      <c r="C49" s="83">
        <v>1750.1999999999971</v>
      </c>
      <c r="D49" s="55">
        <f t="shared" si="1"/>
        <v>23693.3</v>
      </c>
      <c r="E49" s="56">
        <f t="shared" si="2"/>
        <v>23693.3</v>
      </c>
      <c r="F49" s="57">
        <f t="shared" si="3"/>
        <v>0</v>
      </c>
      <c r="G49" s="59"/>
      <c r="H49" s="59"/>
      <c r="I49" s="62">
        <f t="shared" si="4"/>
        <v>0</v>
      </c>
      <c r="J49" s="86">
        <v>0</v>
      </c>
      <c r="K49" s="86">
        <v>0</v>
      </c>
      <c r="L49" s="62">
        <f t="shared" si="5"/>
        <v>0</v>
      </c>
      <c r="M49" s="84">
        <v>690</v>
      </c>
      <c r="N49" s="84">
        <v>690</v>
      </c>
      <c r="O49" s="62">
        <f t="shared" si="6"/>
        <v>0</v>
      </c>
      <c r="P49" s="84">
        <v>23003.3</v>
      </c>
      <c r="Q49" s="84">
        <v>23003.3</v>
      </c>
      <c r="R49" s="62">
        <f t="shared" si="7"/>
        <v>0</v>
      </c>
      <c r="S49" s="80"/>
      <c r="T49" s="80"/>
      <c r="U49" s="64">
        <f t="shared" si="8"/>
        <v>0</v>
      </c>
      <c r="V49" s="55">
        <f t="shared" si="9"/>
        <v>25443.499999999996</v>
      </c>
      <c r="W49" s="56">
        <f t="shared" si="10"/>
        <v>23712.5</v>
      </c>
      <c r="X49" s="57">
        <f t="shared" si="11"/>
        <v>1730.9999999999964</v>
      </c>
      <c r="Y49" s="84">
        <v>22720.3</v>
      </c>
      <c r="Z49" s="84">
        <v>22720.3</v>
      </c>
      <c r="AA49" s="56">
        <f t="shared" si="12"/>
        <v>0</v>
      </c>
      <c r="AB49" s="84">
        <v>2705.299999999997</v>
      </c>
      <c r="AC49" s="59">
        <v>974.30000000000075</v>
      </c>
      <c r="AD49" s="56">
        <f t="shared" si="13"/>
        <v>1730.9999999999964</v>
      </c>
      <c r="AE49" s="59"/>
      <c r="AF49" s="59"/>
      <c r="AG49" s="56">
        <f t="shared" si="14"/>
        <v>0</v>
      </c>
      <c r="AH49" s="59">
        <v>17.899999999999999</v>
      </c>
      <c r="AI49" s="59">
        <v>17.899999999999999</v>
      </c>
      <c r="AJ49" s="57">
        <f t="shared" si="15"/>
        <v>0</v>
      </c>
    </row>
    <row r="50" spans="1:36">
      <c r="A50" s="33">
        <v>30</v>
      </c>
      <c r="B50" s="82" t="s">
        <v>65</v>
      </c>
      <c r="C50" s="83">
        <v>340</v>
      </c>
      <c r="D50" s="55">
        <f t="shared" si="1"/>
        <v>31475.7</v>
      </c>
      <c r="E50" s="56">
        <f t="shared" si="2"/>
        <v>31475.7</v>
      </c>
      <c r="F50" s="57">
        <f t="shared" si="3"/>
        <v>0</v>
      </c>
      <c r="G50" s="59"/>
      <c r="H50" s="59"/>
      <c r="I50" s="62">
        <f t="shared" si="4"/>
        <v>0</v>
      </c>
      <c r="J50" s="86">
        <v>0</v>
      </c>
      <c r="K50" s="86">
        <v>0</v>
      </c>
      <c r="L50" s="62">
        <f t="shared" si="5"/>
        <v>0</v>
      </c>
      <c r="M50" s="84">
        <v>20.8</v>
      </c>
      <c r="N50" s="84">
        <v>20.8</v>
      </c>
      <c r="O50" s="62">
        <f t="shared" si="6"/>
        <v>0</v>
      </c>
      <c r="P50" s="84">
        <v>31454.9</v>
      </c>
      <c r="Q50" s="84">
        <v>31454.9</v>
      </c>
      <c r="R50" s="62">
        <f t="shared" si="7"/>
        <v>0</v>
      </c>
      <c r="S50" s="80"/>
      <c r="T50" s="80"/>
      <c r="U50" s="64">
        <f t="shared" si="8"/>
        <v>0</v>
      </c>
      <c r="V50" s="55">
        <f t="shared" si="9"/>
        <v>31815.7</v>
      </c>
      <c r="W50" s="56">
        <f t="shared" si="10"/>
        <v>30311.3</v>
      </c>
      <c r="X50" s="57">
        <f t="shared" si="11"/>
        <v>1504.4000000000015</v>
      </c>
      <c r="Y50" s="84">
        <v>29332</v>
      </c>
      <c r="Z50" s="84">
        <v>29332</v>
      </c>
      <c r="AA50" s="56">
        <f t="shared" si="12"/>
        <v>0</v>
      </c>
      <c r="AB50" s="84">
        <v>2303.1000000000008</v>
      </c>
      <c r="AC50" s="59">
        <v>798.69999999999925</v>
      </c>
      <c r="AD50" s="56">
        <f t="shared" si="13"/>
        <v>1504.4000000000015</v>
      </c>
      <c r="AE50" s="59"/>
      <c r="AF50" s="59"/>
      <c r="AG50" s="56">
        <f t="shared" si="14"/>
        <v>0</v>
      </c>
      <c r="AH50" s="59">
        <v>180.6</v>
      </c>
      <c r="AI50" s="59">
        <v>180.6</v>
      </c>
      <c r="AJ50" s="57">
        <f t="shared" si="15"/>
        <v>0</v>
      </c>
    </row>
    <row r="51" spans="1:36" ht="27">
      <c r="A51" s="33">
        <v>31</v>
      </c>
      <c r="B51" s="82" t="s">
        <v>66</v>
      </c>
      <c r="C51" s="83">
        <v>3281.5</v>
      </c>
      <c r="D51" s="55">
        <f t="shared" si="1"/>
        <v>21621.899999999998</v>
      </c>
      <c r="E51" s="56">
        <f t="shared" si="2"/>
        <v>21621.899999999998</v>
      </c>
      <c r="F51" s="57">
        <f t="shared" si="3"/>
        <v>0</v>
      </c>
      <c r="G51" s="59"/>
      <c r="H51" s="59"/>
      <c r="I51" s="62">
        <f t="shared" si="4"/>
        <v>0</v>
      </c>
      <c r="J51" s="86"/>
      <c r="K51" s="86"/>
      <c r="L51" s="62">
        <f t="shared" si="5"/>
        <v>0</v>
      </c>
      <c r="M51" s="84">
        <v>937.8</v>
      </c>
      <c r="N51" s="84">
        <v>937.8</v>
      </c>
      <c r="O51" s="62">
        <f t="shared" si="6"/>
        <v>0</v>
      </c>
      <c r="P51" s="84">
        <v>20684.099999999999</v>
      </c>
      <c r="Q51" s="84">
        <v>20684.099999999999</v>
      </c>
      <c r="R51" s="62">
        <f t="shared" si="7"/>
        <v>0</v>
      </c>
      <c r="S51" s="80"/>
      <c r="T51" s="80"/>
      <c r="U51" s="64">
        <f t="shared" si="8"/>
        <v>0</v>
      </c>
      <c r="V51" s="55">
        <f t="shared" si="9"/>
        <v>24903.399999999998</v>
      </c>
      <c r="W51" s="56">
        <f t="shared" si="10"/>
        <v>22657.3</v>
      </c>
      <c r="X51" s="57">
        <f t="shared" si="11"/>
        <v>2246.0999999999985</v>
      </c>
      <c r="Y51" s="84">
        <v>20779</v>
      </c>
      <c r="Z51" s="84">
        <v>20779</v>
      </c>
      <c r="AA51" s="56">
        <f t="shared" si="12"/>
        <v>0</v>
      </c>
      <c r="AB51" s="84">
        <v>2598.7999999999979</v>
      </c>
      <c r="AC51" s="59">
        <v>352.69999999999925</v>
      </c>
      <c r="AD51" s="56">
        <f t="shared" si="13"/>
        <v>2246.0999999999985</v>
      </c>
      <c r="AE51" s="59"/>
      <c r="AF51" s="59"/>
      <c r="AG51" s="56">
        <f t="shared" si="14"/>
        <v>0</v>
      </c>
      <c r="AH51" s="59">
        <v>1525.6</v>
      </c>
      <c r="AI51" s="59">
        <v>1525.6</v>
      </c>
      <c r="AJ51" s="57">
        <f t="shared" si="15"/>
        <v>0</v>
      </c>
    </row>
    <row r="52" spans="1:36" ht="27">
      <c r="A52" s="33">
        <v>32</v>
      </c>
      <c r="B52" s="82" t="s">
        <v>67</v>
      </c>
      <c r="C52" s="83">
        <v>1461.8000000000011</v>
      </c>
      <c r="D52" s="55">
        <f t="shared" si="1"/>
        <v>16479</v>
      </c>
      <c r="E52" s="56">
        <f t="shared" si="2"/>
        <v>16479</v>
      </c>
      <c r="F52" s="57">
        <f t="shared" si="3"/>
        <v>0</v>
      </c>
      <c r="G52" s="59"/>
      <c r="H52" s="59"/>
      <c r="I52" s="62">
        <f t="shared" si="4"/>
        <v>0</v>
      </c>
      <c r="J52" s="86"/>
      <c r="K52" s="86"/>
      <c r="L52" s="62">
        <f t="shared" si="5"/>
        <v>0</v>
      </c>
      <c r="M52" s="84">
        <v>45.8</v>
      </c>
      <c r="N52" s="84">
        <v>45.8</v>
      </c>
      <c r="O52" s="62">
        <f t="shared" si="6"/>
        <v>0</v>
      </c>
      <c r="P52" s="84">
        <v>16433.2</v>
      </c>
      <c r="Q52" s="84">
        <v>16433.2</v>
      </c>
      <c r="R52" s="62">
        <f t="shared" si="7"/>
        <v>0</v>
      </c>
      <c r="S52" s="80"/>
      <c r="T52" s="80"/>
      <c r="U52" s="64">
        <f t="shared" si="8"/>
        <v>0</v>
      </c>
      <c r="V52" s="55">
        <f t="shared" si="9"/>
        <v>17940.800000000003</v>
      </c>
      <c r="W52" s="56">
        <f t="shared" si="10"/>
        <v>16194.7</v>
      </c>
      <c r="X52" s="57">
        <f t="shared" si="11"/>
        <v>1746.1000000000022</v>
      </c>
      <c r="Y52" s="84">
        <v>15658.6</v>
      </c>
      <c r="Z52" s="84">
        <v>15658.6</v>
      </c>
      <c r="AA52" s="56">
        <f t="shared" si="12"/>
        <v>0</v>
      </c>
      <c r="AB52" s="84">
        <v>2211.9000000000024</v>
      </c>
      <c r="AC52" s="59">
        <v>465.80000000000035</v>
      </c>
      <c r="AD52" s="56">
        <f t="shared" si="13"/>
        <v>1746.100000000002</v>
      </c>
      <c r="AE52" s="59"/>
      <c r="AF52" s="59"/>
      <c r="AG52" s="56">
        <f t="shared" si="14"/>
        <v>0</v>
      </c>
      <c r="AH52" s="59">
        <v>70.3</v>
      </c>
      <c r="AI52" s="59">
        <v>70.3</v>
      </c>
      <c r="AJ52" s="57">
        <f t="shared" si="15"/>
        <v>0</v>
      </c>
    </row>
    <row r="53" spans="1:36">
      <c r="A53" s="33">
        <v>33</v>
      </c>
      <c r="B53" s="80" t="s">
        <v>68</v>
      </c>
      <c r="C53" s="83">
        <v>2628.1</v>
      </c>
      <c r="D53" s="55">
        <f t="shared" si="1"/>
        <v>41558.300000000003</v>
      </c>
      <c r="E53" s="56">
        <f t="shared" si="2"/>
        <v>41558.300000000003</v>
      </c>
      <c r="F53" s="57">
        <f t="shared" si="3"/>
        <v>0</v>
      </c>
      <c r="G53" s="59"/>
      <c r="H53" s="59"/>
      <c r="I53" s="62">
        <f t="shared" si="4"/>
        <v>0</v>
      </c>
      <c r="J53" s="86">
        <v>7375.4</v>
      </c>
      <c r="K53" s="86">
        <v>7375.4</v>
      </c>
      <c r="L53" s="62">
        <f t="shared" si="5"/>
        <v>0</v>
      </c>
      <c r="M53" s="84">
        <v>495.6</v>
      </c>
      <c r="N53" s="84">
        <v>495.6</v>
      </c>
      <c r="O53" s="62">
        <f t="shared" si="6"/>
        <v>0</v>
      </c>
      <c r="P53" s="84">
        <v>33687.300000000003</v>
      </c>
      <c r="Q53" s="84">
        <v>33687.300000000003</v>
      </c>
      <c r="R53" s="62">
        <f t="shared" si="7"/>
        <v>0</v>
      </c>
      <c r="S53" s="80"/>
      <c r="T53" s="80"/>
      <c r="U53" s="64">
        <f t="shared" si="8"/>
        <v>0</v>
      </c>
      <c r="V53" s="55">
        <f t="shared" si="9"/>
        <v>44186.400000000001</v>
      </c>
      <c r="W53" s="56">
        <f t="shared" si="10"/>
        <v>41406.1</v>
      </c>
      <c r="X53" s="57">
        <f t="shared" si="11"/>
        <v>2780.3000000000029</v>
      </c>
      <c r="Y53" s="84">
        <v>38876.5</v>
      </c>
      <c r="Z53" s="84">
        <v>38876.5</v>
      </c>
      <c r="AA53" s="56">
        <f t="shared" si="12"/>
        <v>0</v>
      </c>
      <c r="AB53" s="84">
        <v>4876.7000000000016</v>
      </c>
      <c r="AC53" s="59">
        <v>2096.3999999999987</v>
      </c>
      <c r="AD53" s="56">
        <f t="shared" si="13"/>
        <v>2780.3000000000029</v>
      </c>
      <c r="AE53" s="59"/>
      <c r="AF53" s="59"/>
      <c r="AG53" s="56">
        <f t="shared" si="14"/>
        <v>0</v>
      </c>
      <c r="AH53" s="59">
        <v>433.2</v>
      </c>
      <c r="AI53" s="59">
        <v>433.2</v>
      </c>
      <c r="AJ53" s="57">
        <f t="shared" si="15"/>
        <v>0</v>
      </c>
    </row>
    <row r="54" spans="1:36" ht="40.5">
      <c r="A54" s="33">
        <v>34</v>
      </c>
      <c r="B54" s="82" t="s">
        <v>153</v>
      </c>
      <c r="C54" s="83">
        <v>0</v>
      </c>
      <c r="D54" s="55">
        <f t="shared" si="1"/>
        <v>16820.8</v>
      </c>
      <c r="E54" s="56">
        <f t="shared" si="2"/>
        <v>16820.8</v>
      </c>
      <c r="F54" s="57">
        <f t="shared" si="3"/>
        <v>0</v>
      </c>
      <c r="G54" s="59"/>
      <c r="H54" s="59"/>
      <c r="I54" s="62">
        <f t="shared" si="4"/>
        <v>0</v>
      </c>
      <c r="J54" s="86"/>
      <c r="K54" s="86"/>
      <c r="L54" s="62">
        <f t="shared" si="5"/>
        <v>0</v>
      </c>
      <c r="M54" s="84">
        <v>487.2</v>
      </c>
      <c r="N54" s="84">
        <v>487.2</v>
      </c>
      <c r="O54" s="62">
        <f t="shared" si="6"/>
        <v>0</v>
      </c>
      <c r="P54" s="84">
        <v>16333.6</v>
      </c>
      <c r="Q54" s="84">
        <v>16333.6</v>
      </c>
      <c r="R54" s="62">
        <f t="shared" si="7"/>
        <v>0</v>
      </c>
      <c r="S54" s="80"/>
      <c r="T54" s="80"/>
      <c r="U54" s="64">
        <f t="shared" si="8"/>
        <v>0</v>
      </c>
      <c r="V54" s="55">
        <f t="shared" si="9"/>
        <v>16820.8</v>
      </c>
      <c r="W54" s="56">
        <f t="shared" si="10"/>
        <v>16820.7</v>
      </c>
      <c r="X54" s="57">
        <f t="shared" si="11"/>
        <v>9.9999999998544808E-2</v>
      </c>
      <c r="Y54" s="84">
        <v>14747.8</v>
      </c>
      <c r="Z54" s="84">
        <v>14747.8</v>
      </c>
      <c r="AA54" s="56">
        <f t="shared" si="12"/>
        <v>0</v>
      </c>
      <c r="AB54" s="84">
        <v>1638.4</v>
      </c>
      <c r="AC54" s="59">
        <v>1638.3000000000015</v>
      </c>
      <c r="AD54" s="56">
        <f t="shared" si="13"/>
        <v>9.9999999998544808E-2</v>
      </c>
      <c r="AE54" s="59"/>
      <c r="AF54" s="59"/>
      <c r="AG54" s="56">
        <f t="shared" si="14"/>
        <v>0</v>
      </c>
      <c r="AH54" s="59">
        <v>434.6</v>
      </c>
      <c r="AI54" s="59">
        <v>434.6</v>
      </c>
      <c r="AJ54" s="57">
        <f t="shared" si="15"/>
        <v>0</v>
      </c>
    </row>
    <row r="55" spans="1:36" ht="27">
      <c r="A55" s="33">
        <v>35</v>
      </c>
      <c r="B55" s="82" t="s">
        <v>154</v>
      </c>
      <c r="C55" s="83">
        <v>691.2</v>
      </c>
      <c r="D55" s="55">
        <f t="shared" si="1"/>
        <v>20675.8</v>
      </c>
      <c r="E55" s="56">
        <f t="shared" si="2"/>
        <v>20675.8</v>
      </c>
      <c r="F55" s="57">
        <f t="shared" si="3"/>
        <v>0</v>
      </c>
      <c r="G55" s="59"/>
      <c r="H55" s="59"/>
      <c r="I55" s="62">
        <f t="shared" si="4"/>
        <v>0</v>
      </c>
      <c r="J55" s="86"/>
      <c r="K55" s="86"/>
      <c r="L55" s="62">
        <f t="shared" si="5"/>
        <v>0</v>
      </c>
      <c r="M55" s="84"/>
      <c r="N55" s="84"/>
      <c r="O55" s="62">
        <f t="shared" si="6"/>
        <v>0</v>
      </c>
      <c r="P55" s="84">
        <v>20675.8</v>
      </c>
      <c r="Q55" s="84">
        <v>20675.8</v>
      </c>
      <c r="R55" s="62">
        <f t="shared" si="7"/>
        <v>0</v>
      </c>
      <c r="S55" s="80"/>
      <c r="T55" s="80"/>
      <c r="U55" s="64">
        <f t="shared" si="8"/>
        <v>0</v>
      </c>
      <c r="V55" s="55">
        <f t="shared" si="9"/>
        <v>21367</v>
      </c>
      <c r="W55" s="56">
        <f t="shared" si="10"/>
        <v>18628.400000000001</v>
      </c>
      <c r="X55" s="57">
        <f t="shared" si="11"/>
        <v>2738.5999999999985</v>
      </c>
      <c r="Y55" s="84">
        <v>17552</v>
      </c>
      <c r="Z55" s="84">
        <v>17552</v>
      </c>
      <c r="AA55" s="56">
        <f t="shared" si="12"/>
        <v>0</v>
      </c>
      <c r="AB55" s="84">
        <v>3609.8</v>
      </c>
      <c r="AC55" s="59">
        <v>871.20000000000141</v>
      </c>
      <c r="AD55" s="56">
        <f t="shared" si="13"/>
        <v>2738.5999999999985</v>
      </c>
      <c r="AE55" s="59"/>
      <c r="AF55" s="59"/>
      <c r="AG55" s="56">
        <f t="shared" si="14"/>
        <v>0</v>
      </c>
      <c r="AH55" s="59">
        <v>205.2</v>
      </c>
      <c r="AI55" s="59">
        <v>205.2</v>
      </c>
      <c r="AJ55" s="57">
        <f t="shared" si="15"/>
        <v>0</v>
      </c>
    </row>
    <row r="56" spans="1:36" ht="27">
      <c r="A56" s="33">
        <v>36</v>
      </c>
      <c r="B56" s="82" t="s">
        <v>69</v>
      </c>
      <c r="C56" s="83">
        <v>5622.7000000000007</v>
      </c>
      <c r="D56" s="55">
        <f t="shared" si="1"/>
        <v>21457.899999999998</v>
      </c>
      <c r="E56" s="56">
        <f t="shared" si="2"/>
        <v>21457.899999999998</v>
      </c>
      <c r="F56" s="57">
        <f t="shared" si="3"/>
        <v>0</v>
      </c>
      <c r="G56" s="59"/>
      <c r="H56" s="59"/>
      <c r="I56" s="62">
        <f t="shared" si="4"/>
        <v>0</v>
      </c>
      <c r="J56" s="86"/>
      <c r="K56" s="86"/>
      <c r="L56" s="62">
        <f t="shared" si="5"/>
        <v>0</v>
      </c>
      <c r="M56" s="84">
        <v>376.8</v>
      </c>
      <c r="N56" s="84">
        <v>376.8</v>
      </c>
      <c r="O56" s="62">
        <f t="shared" si="6"/>
        <v>0</v>
      </c>
      <c r="P56" s="84">
        <v>21081.1</v>
      </c>
      <c r="Q56" s="84">
        <v>21081.1</v>
      </c>
      <c r="R56" s="62">
        <f t="shared" si="7"/>
        <v>0</v>
      </c>
      <c r="S56" s="80"/>
      <c r="T56" s="80"/>
      <c r="U56" s="64">
        <f t="shared" si="8"/>
        <v>0</v>
      </c>
      <c r="V56" s="55">
        <f t="shared" si="9"/>
        <v>27080.6</v>
      </c>
      <c r="W56" s="56">
        <f t="shared" si="10"/>
        <v>18008.2</v>
      </c>
      <c r="X56" s="57">
        <f t="shared" si="11"/>
        <v>9072.3999999999978</v>
      </c>
      <c r="Y56" s="84">
        <v>16807.599999999999</v>
      </c>
      <c r="Z56" s="84">
        <v>16807.599999999999</v>
      </c>
      <c r="AA56" s="56">
        <f t="shared" si="12"/>
        <v>0</v>
      </c>
      <c r="AB56" s="84">
        <v>10076.700000000001</v>
      </c>
      <c r="AC56" s="59">
        <v>1004.3000000000022</v>
      </c>
      <c r="AD56" s="56">
        <f t="shared" si="13"/>
        <v>9072.3999999999978</v>
      </c>
      <c r="AE56" s="59"/>
      <c r="AF56" s="59"/>
      <c r="AG56" s="56">
        <f t="shared" si="14"/>
        <v>0</v>
      </c>
      <c r="AH56" s="59">
        <v>196.3</v>
      </c>
      <c r="AI56" s="59">
        <v>196.3</v>
      </c>
      <c r="AJ56" s="57">
        <f t="shared" si="15"/>
        <v>0</v>
      </c>
    </row>
    <row r="57" spans="1:36">
      <c r="A57" s="33">
        <v>37</v>
      </c>
      <c r="B57" s="82" t="s">
        <v>70</v>
      </c>
      <c r="C57" s="83">
        <v>5977.4000000000033</v>
      </c>
      <c r="D57" s="55">
        <f t="shared" si="1"/>
        <v>9564.0999999999985</v>
      </c>
      <c r="E57" s="56">
        <f t="shared" si="2"/>
        <v>9564.0999999999985</v>
      </c>
      <c r="F57" s="57">
        <f t="shared" si="3"/>
        <v>0</v>
      </c>
      <c r="G57" s="59"/>
      <c r="H57" s="59"/>
      <c r="I57" s="62">
        <f t="shared" si="4"/>
        <v>0</v>
      </c>
      <c r="J57" s="86"/>
      <c r="K57" s="86"/>
      <c r="L57" s="62">
        <f t="shared" si="5"/>
        <v>0</v>
      </c>
      <c r="M57" s="84">
        <v>20.8</v>
      </c>
      <c r="N57" s="84">
        <v>20.8</v>
      </c>
      <c r="O57" s="62">
        <f t="shared" si="6"/>
        <v>0</v>
      </c>
      <c r="P57" s="84">
        <v>9543.2999999999993</v>
      </c>
      <c r="Q57" s="84">
        <v>9543.2999999999993</v>
      </c>
      <c r="R57" s="62">
        <f t="shared" si="7"/>
        <v>0</v>
      </c>
      <c r="S57" s="80"/>
      <c r="T57" s="80"/>
      <c r="U57" s="64">
        <f t="shared" si="8"/>
        <v>0</v>
      </c>
      <c r="V57" s="55">
        <f t="shared" si="9"/>
        <v>15541.500000000002</v>
      </c>
      <c r="W57" s="56">
        <f t="shared" si="10"/>
        <v>11569.3</v>
      </c>
      <c r="X57" s="57">
        <f t="shared" si="11"/>
        <v>3972.2000000000025</v>
      </c>
      <c r="Y57" s="84">
        <v>11268.9</v>
      </c>
      <c r="Z57" s="84">
        <v>11268.9</v>
      </c>
      <c r="AA57" s="56">
        <f t="shared" si="12"/>
        <v>0</v>
      </c>
      <c r="AB57" s="84">
        <v>4235.7000000000025</v>
      </c>
      <c r="AC57" s="59">
        <v>263.49999999999966</v>
      </c>
      <c r="AD57" s="56">
        <f t="shared" si="13"/>
        <v>3972.200000000003</v>
      </c>
      <c r="AE57" s="59"/>
      <c r="AF57" s="59"/>
      <c r="AG57" s="56">
        <f t="shared" si="14"/>
        <v>0</v>
      </c>
      <c r="AH57" s="59">
        <v>36.9</v>
      </c>
      <c r="AI57" s="59">
        <v>36.9</v>
      </c>
      <c r="AJ57" s="57">
        <f t="shared" si="15"/>
        <v>0</v>
      </c>
    </row>
    <row r="58" spans="1:36" ht="27">
      <c r="A58" s="33">
        <v>38</v>
      </c>
      <c r="B58" s="82" t="s">
        <v>71</v>
      </c>
      <c r="C58" s="83">
        <v>5403.5</v>
      </c>
      <c r="D58" s="55">
        <f t="shared" si="1"/>
        <v>87562</v>
      </c>
      <c r="E58" s="56">
        <f t="shared" si="2"/>
        <v>87562</v>
      </c>
      <c r="F58" s="57">
        <f t="shared" si="3"/>
        <v>0</v>
      </c>
      <c r="G58" s="59">
        <v>60</v>
      </c>
      <c r="H58" s="59">
        <v>60</v>
      </c>
      <c r="I58" s="62">
        <f t="shared" si="4"/>
        <v>0</v>
      </c>
      <c r="J58" s="86">
        <v>1814.3</v>
      </c>
      <c r="K58" s="86">
        <v>1814.3</v>
      </c>
      <c r="L58" s="62">
        <f t="shared" si="5"/>
        <v>0</v>
      </c>
      <c r="M58" s="84">
        <v>496.8</v>
      </c>
      <c r="N58" s="84">
        <v>496.8</v>
      </c>
      <c r="O58" s="62">
        <f t="shared" si="6"/>
        <v>0</v>
      </c>
      <c r="P58" s="84">
        <v>85190.9</v>
      </c>
      <c r="Q58" s="84">
        <v>85190.9</v>
      </c>
      <c r="R58" s="62">
        <f t="shared" si="7"/>
        <v>0</v>
      </c>
      <c r="S58" s="80"/>
      <c r="T58" s="80"/>
      <c r="U58" s="64">
        <f t="shared" si="8"/>
        <v>0</v>
      </c>
      <c r="V58" s="55">
        <f t="shared" si="9"/>
        <v>92965.5</v>
      </c>
      <c r="W58" s="56">
        <f t="shared" si="10"/>
        <v>84218.4</v>
      </c>
      <c r="X58" s="57">
        <f t="shared" si="11"/>
        <v>8747.1000000000058</v>
      </c>
      <c r="Y58" s="84">
        <v>74314.8</v>
      </c>
      <c r="Z58" s="84">
        <v>74314.8</v>
      </c>
      <c r="AA58" s="56">
        <f t="shared" si="12"/>
        <v>0</v>
      </c>
      <c r="AB58" s="84">
        <v>17995.599999999999</v>
      </c>
      <c r="AC58" s="59">
        <v>9248.4999999999909</v>
      </c>
      <c r="AD58" s="56">
        <f t="shared" si="13"/>
        <v>8747.1000000000076</v>
      </c>
      <c r="AE58" s="59"/>
      <c r="AF58" s="59"/>
      <c r="AG58" s="56">
        <f t="shared" si="14"/>
        <v>0</v>
      </c>
      <c r="AH58" s="59">
        <v>655.1</v>
      </c>
      <c r="AI58" s="59">
        <v>655.1</v>
      </c>
      <c r="AJ58" s="57">
        <f t="shared" si="15"/>
        <v>0</v>
      </c>
    </row>
    <row r="59" spans="1:36" ht="27">
      <c r="A59" s="33">
        <v>39</v>
      </c>
      <c r="B59" s="82" t="s">
        <v>155</v>
      </c>
      <c r="C59" s="83">
        <v>14657.800000000003</v>
      </c>
      <c r="D59" s="55">
        <f t="shared" si="1"/>
        <v>128627.90000000001</v>
      </c>
      <c r="E59" s="56">
        <f t="shared" si="2"/>
        <v>128627.90000000001</v>
      </c>
      <c r="F59" s="57">
        <f t="shared" si="3"/>
        <v>0</v>
      </c>
      <c r="G59" s="59"/>
      <c r="H59" s="59"/>
      <c r="I59" s="62">
        <f t="shared" si="4"/>
        <v>0</v>
      </c>
      <c r="J59" s="86">
        <v>138.19999999999999</v>
      </c>
      <c r="K59" s="86">
        <v>138.19999999999999</v>
      </c>
      <c r="L59" s="62">
        <f t="shared" si="5"/>
        <v>0</v>
      </c>
      <c r="M59" s="87">
        <v>506.1</v>
      </c>
      <c r="N59" s="87">
        <v>506.1</v>
      </c>
      <c r="O59" s="62">
        <f t="shared" si="6"/>
        <v>0</v>
      </c>
      <c r="P59" s="84">
        <v>127983.6</v>
      </c>
      <c r="Q59" s="84">
        <v>127983.6</v>
      </c>
      <c r="R59" s="62">
        <f t="shared" si="7"/>
        <v>0</v>
      </c>
      <c r="S59" s="80"/>
      <c r="T59" s="80"/>
      <c r="U59" s="64">
        <f t="shared" si="8"/>
        <v>0</v>
      </c>
      <c r="V59" s="55">
        <f t="shared" si="9"/>
        <v>143285.70000000001</v>
      </c>
      <c r="W59" s="56">
        <f t="shared" si="10"/>
        <v>126807.9</v>
      </c>
      <c r="X59" s="57">
        <f t="shared" si="11"/>
        <v>16477.800000000017</v>
      </c>
      <c r="Y59" s="84">
        <v>109536.2</v>
      </c>
      <c r="Z59" s="84">
        <v>109536.2</v>
      </c>
      <c r="AA59" s="56">
        <f t="shared" si="12"/>
        <v>0</v>
      </c>
      <c r="AB59" s="84">
        <v>29509.800000000017</v>
      </c>
      <c r="AC59" s="59">
        <v>13031.999999999996</v>
      </c>
      <c r="AD59" s="56">
        <f t="shared" si="13"/>
        <v>16477.800000000021</v>
      </c>
      <c r="AE59" s="59"/>
      <c r="AF59" s="59"/>
      <c r="AG59" s="56">
        <f t="shared" si="14"/>
        <v>0</v>
      </c>
      <c r="AH59" s="59">
        <v>4239.7</v>
      </c>
      <c r="AI59" s="59">
        <v>4239.7</v>
      </c>
      <c r="AJ59" s="57">
        <f t="shared" si="15"/>
        <v>0</v>
      </c>
    </row>
    <row r="60" spans="1:36" ht="27">
      <c r="A60" s="33">
        <v>40</v>
      </c>
      <c r="B60" s="82" t="s">
        <v>72</v>
      </c>
      <c r="C60" s="83">
        <v>7385.0999999999985</v>
      </c>
      <c r="D60" s="55">
        <f t="shared" si="1"/>
        <v>57806.1</v>
      </c>
      <c r="E60" s="56">
        <f t="shared" si="2"/>
        <v>57806.1</v>
      </c>
      <c r="F60" s="57">
        <f t="shared" si="3"/>
        <v>0</v>
      </c>
      <c r="G60" s="59"/>
      <c r="H60" s="59"/>
      <c r="I60" s="62">
        <f t="shared" si="4"/>
        <v>0</v>
      </c>
      <c r="J60" s="86">
        <v>117.1</v>
      </c>
      <c r="K60" s="86">
        <v>117.1</v>
      </c>
      <c r="L60" s="62">
        <f t="shared" si="5"/>
        <v>0</v>
      </c>
      <c r="M60" s="84">
        <v>172.3</v>
      </c>
      <c r="N60" s="84">
        <v>172.3</v>
      </c>
      <c r="O60" s="62">
        <f t="shared" si="6"/>
        <v>0</v>
      </c>
      <c r="P60" s="84">
        <v>57516.7</v>
      </c>
      <c r="Q60" s="84">
        <v>57516.7</v>
      </c>
      <c r="R60" s="62">
        <f t="shared" si="7"/>
        <v>0</v>
      </c>
      <c r="S60" s="80"/>
      <c r="T60" s="80"/>
      <c r="U60" s="64">
        <f t="shared" si="8"/>
        <v>0</v>
      </c>
      <c r="V60" s="55">
        <f t="shared" si="9"/>
        <v>65191.199999999997</v>
      </c>
      <c r="W60" s="56">
        <f t="shared" si="10"/>
        <v>54282.7</v>
      </c>
      <c r="X60" s="57">
        <f t="shared" si="11"/>
        <v>10908.5</v>
      </c>
      <c r="Y60" s="84">
        <v>48985.7</v>
      </c>
      <c r="Z60" s="84">
        <v>48985.7</v>
      </c>
      <c r="AA60" s="56">
        <f t="shared" si="12"/>
        <v>0</v>
      </c>
      <c r="AB60" s="84">
        <v>15388.4</v>
      </c>
      <c r="AC60" s="59">
        <v>4479.8999999999996</v>
      </c>
      <c r="AD60" s="56">
        <f t="shared" si="13"/>
        <v>10908.5</v>
      </c>
      <c r="AE60" s="59"/>
      <c r="AF60" s="59"/>
      <c r="AG60" s="56">
        <f t="shared" si="14"/>
        <v>0</v>
      </c>
      <c r="AH60" s="59">
        <v>817.1</v>
      </c>
      <c r="AI60" s="59">
        <v>817.1</v>
      </c>
      <c r="AJ60" s="57">
        <f t="shared" si="15"/>
        <v>0</v>
      </c>
    </row>
    <row r="61" spans="1:36" ht="27">
      <c r="A61" s="33">
        <v>41</v>
      </c>
      <c r="B61" s="82" t="s">
        <v>156</v>
      </c>
      <c r="C61" s="83">
        <v>2416.6</v>
      </c>
      <c r="D61" s="55">
        <f t="shared" si="1"/>
        <v>101872.7</v>
      </c>
      <c r="E61" s="56">
        <f t="shared" si="2"/>
        <v>101872.7</v>
      </c>
      <c r="F61" s="57">
        <f t="shared" si="3"/>
        <v>0</v>
      </c>
      <c r="G61" s="59"/>
      <c r="H61" s="59"/>
      <c r="I61" s="62">
        <f t="shared" si="4"/>
        <v>0</v>
      </c>
      <c r="J61" s="86">
        <v>1515.1</v>
      </c>
      <c r="K61" s="86">
        <v>1515.1</v>
      </c>
      <c r="L61" s="62">
        <f t="shared" si="5"/>
        <v>0</v>
      </c>
      <c r="M61" s="84">
        <v>334.7</v>
      </c>
      <c r="N61" s="84">
        <v>334.7</v>
      </c>
      <c r="O61" s="62">
        <f t="shared" si="6"/>
        <v>0</v>
      </c>
      <c r="P61" s="84">
        <v>100022.9</v>
      </c>
      <c r="Q61" s="84">
        <v>100022.9</v>
      </c>
      <c r="R61" s="62">
        <f t="shared" si="7"/>
        <v>0</v>
      </c>
      <c r="S61" s="80"/>
      <c r="T61" s="80"/>
      <c r="U61" s="64">
        <f t="shared" si="8"/>
        <v>0</v>
      </c>
      <c r="V61" s="55">
        <f t="shared" si="9"/>
        <v>104289.29999999999</v>
      </c>
      <c r="W61" s="56">
        <f t="shared" si="10"/>
        <v>101171.5</v>
      </c>
      <c r="X61" s="57">
        <f t="shared" si="11"/>
        <v>3117.7999999999884</v>
      </c>
      <c r="Y61" s="84">
        <v>90905.9</v>
      </c>
      <c r="Z61" s="84">
        <v>90905.9</v>
      </c>
      <c r="AA61" s="56">
        <f t="shared" si="12"/>
        <v>0</v>
      </c>
      <c r="AB61" s="84">
        <v>12833.500000000007</v>
      </c>
      <c r="AC61" s="59">
        <v>9715.7000000000044</v>
      </c>
      <c r="AD61" s="56">
        <f t="shared" si="13"/>
        <v>3117.8000000000029</v>
      </c>
      <c r="AE61" s="59"/>
      <c r="AF61" s="59"/>
      <c r="AG61" s="56">
        <f t="shared" si="14"/>
        <v>0</v>
      </c>
      <c r="AH61" s="59">
        <v>549.9</v>
      </c>
      <c r="AI61" s="59">
        <v>549.9</v>
      </c>
      <c r="AJ61" s="57">
        <f t="shared" si="15"/>
        <v>0</v>
      </c>
    </row>
    <row r="62" spans="1:36" ht="27">
      <c r="A62" s="33">
        <v>42</v>
      </c>
      <c r="B62" s="82" t="s">
        <v>73</v>
      </c>
      <c r="C62" s="83">
        <v>9466.6</v>
      </c>
      <c r="D62" s="55">
        <f t="shared" si="1"/>
        <v>96054.9</v>
      </c>
      <c r="E62" s="56">
        <f t="shared" si="2"/>
        <v>96054.9</v>
      </c>
      <c r="F62" s="57">
        <f t="shared" si="3"/>
        <v>0</v>
      </c>
      <c r="G62" s="59"/>
      <c r="H62" s="59"/>
      <c r="I62" s="62">
        <f t="shared" si="4"/>
        <v>0</v>
      </c>
      <c r="J62" s="86"/>
      <c r="K62" s="86"/>
      <c r="L62" s="62">
        <f t="shared" si="5"/>
        <v>0</v>
      </c>
      <c r="M62" s="84">
        <v>1446</v>
      </c>
      <c r="N62" s="84">
        <v>1446</v>
      </c>
      <c r="O62" s="62">
        <f t="shared" si="6"/>
        <v>0</v>
      </c>
      <c r="P62" s="84">
        <v>94608.9</v>
      </c>
      <c r="Q62" s="84">
        <v>94608.9</v>
      </c>
      <c r="R62" s="62">
        <f t="shared" si="7"/>
        <v>0</v>
      </c>
      <c r="S62" s="80"/>
      <c r="T62" s="80"/>
      <c r="U62" s="64">
        <f t="shared" si="8"/>
        <v>0</v>
      </c>
      <c r="V62" s="55">
        <f t="shared" si="9"/>
        <v>105521.5</v>
      </c>
      <c r="W62" s="56">
        <f t="shared" si="10"/>
        <v>94341.9</v>
      </c>
      <c r="X62" s="57">
        <f t="shared" si="11"/>
        <v>11179.600000000006</v>
      </c>
      <c r="Y62" s="84">
        <v>86123</v>
      </c>
      <c r="Z62" s="84">
        <v>86123</v>
      </c>
      <c r="AA62" s="56">
        <f t="shared" si="12"/>
        <v>0</v>
      </c>
      <c r="AB62" s="84">
        <v>18817.3</v>
      </c>
      <c r="AC62" s="59">
        <v>7637.6999999999944</v>
      </c>
      <c r="AD62" s="56">
        <f t="shared" si="13"/>
        <v>11179.600000000006</v>
      </c>
      <c r="AE62" s="59"/>
      <c r="AF62" s="59"/>
      <c r="AG62" s="56">
        <f t="shared" si="14"/>
        <v>0</v>
      </c>
      <c r="AH62" s="59">
        <v>581.20000000000005</v>
      </c>
      <c r="AI62" s="59">
        <v>581.20000000000005</v>
      </c>
      <c r="AJ62" s="57">
        <f t="shared" si="15"/>
        <v>0</v>
      </c>
    </row>
    <row r="63" spans="1:36" ht="27">
      <c r="A63" s="33">
        <v>43</v>
      </c>
      <c r="B63" s="82" t="s">
        <v>157</v>
      </c>
      <c r="C63" s="83">
        <v>6173.8</v>
      </c>
      <c r="D63" s="55">
        <f t="shared" si="1"/>
        <v>73687.799999999988</v>
      </c>
      <c r="E63" s="56">
        <f t="shared" si="2"/>
        <v>73687.799999999988</v>
      </c>
      <c r="F63" s="57">
        <f t="shared" si="3"/>
        <v>0</v>
      </c>
      <c r="G63" s="59">
        <v>90</v>
      </c>
      <c r="H63" s="59">
        <v>90</v>
      </c>
      <c r="I63" s="62">
        <f t="shared" si="4"/>
        <v>0</v>
      </c>
      <c r="J63" s="86">
        <v>0</v>
      </c>
      <c r="K63" s="86">
        <v>0</v>
      </c>
      <c r="L63" s="62">
        <f t="shared" si="5"/>
        <v>0</v>
      </c>
      <c r="M63" s="84">
        <v>338.4</v>
      </c>
      <c r="N63" s="84">
        <v>338.4</v>
      </c>
      <c r="O63" s="62">
        <f t="shared" si="6"/>
        <v>0</v>
      </c>
      <c r="P63" s="84">
        <v>73259.399999999994</v>
      </c>
      <c r="Q63" s="84">
        <v>73259.399999999994</v>
      </c>
      <c r="R63" s="62">
        <f t="shared" si="7"/>
        <v>0</v>
      </c>
      <c r="S63" s="80"/>
      <c r="T63" s="80"/>
      <c r="U63" s="64">
        <f t="shared" si="8"/>
        <v>0</v>
      </c>
      <c r="V63" s="55">
        <f t="shared" si="9"/>
        <v>79861.599999999991</v>
      </c>
      <c r="W63" s="56">
        <f t="shared" si="10"/>
        <v>70548</v>
      </c>
      <c r="X63" s="57">
        <f t="shared" si="11"/>
        <v>9313.5999999999913</v>
      </c>
      <c r="Y63" s="84">
        <v>64202</v>
      </c>
      <c r="Z63" s="84">
        <v>64202</v>
      </c>
      <c r="AA63" s="56">
        <f t="shared" si="12"/>
        <v>0</v>
      </c>
      <c r="AB63" s="84">
        <v>15158.699999999992</v>
      </c>
      <c r="AC63" s="59">
        <v>5845.1</v>
      </c>
      <c r="AD63" s="56">
        <f t="shared" si="13"/>
        <v>9313.5999999999913</v>
      </c>
      <c r="AE63" s="59"/>
      <c r="AF63" s="59"/>
      <c r="AG63" s="56">
        <f t="shared" si="14"/>
        <v>0</v>
      </c>
      <c r="AH63" s="59">
        <v>500.9</v>
      </c>
      <c r="AI63" s="59">
        <v>500.9</v>
      </c>
      <c r="AJ63" s="57">
        <f t="shared" si="15"/>
        <v>0</v>
      </c>
    </row>
    <row r="64" spans="1:36" ht="27">
      <c r="A64" s="33">
        <v>44</v>
      </c>
      <c r="B64" s="82" t="s">
        <v>74</v>
      </c>
      <c r="C64" s="83">
        <v>6558.2</v>
      </c>
      <c r="D64" s="55">
        <f t="shared" si="1"/>
        <v>84092.099999999991</v>
      </c>
      <c r="E64" s="56">
        <f t="shared" si="2"/>
        <v>84092.099999999991</v>
      </c>
      <c r="F64" s="57">
        <f t="shared" si="3"/>
        <v>0</v>
      </c>
      <c r="G64" s="86">
        <v>60</v>
      </c>
      <c r="H64" s="86">
        <v>60</v>
      </c>
      <c r="I64" s="62">
        <f t="shared" si="4"/>
        <v>0</v>
      </c>
      <c r="J64" s="86"/>
      <c r="K64" s="86"/>
      <c r="L64" s="62">
        <f t="shared" si="5"/>
        <v>0</v>
      </c>
      <c r="M64" s="84">
        <v>807.9</v>
      </c>
      <c r="N64" s="84">
        <v>807.9</v>
      </c>
      <c r="O64" s="62">
        <f t="shared" si="6"/>
        <v>0</v>
      </c>
      <c r="P64" s="84">
        <v>83224.2</v>
      </c>
      <c r="Q64" s="84">
        <v>83224.2</v>
      </c>
      <c r="R64" s="62">
        <f t="shared" si="7"/>
        <v>0</v>
      </c>
      <c r="S64" s="80"/>
      <c r="T64" s="80"/>
      <c r="U64" s="64">
        <f t="shared" si="8"/>
        <v>0</v>
      </c>
      <c r="V64" s="55">
        <f t="shared" si="9"/>
        <v>90650.299999999988</v>
      </c>
      <c r="W64" s="56">
        <f t="shared" si="10"/>
        <v>80253.299999999988</v>
      </c>
      <c r="X64" s="57">
        <f t="shared" si="11"/>
        <v>10397</v>
      </c>
      <c r="Y64" s="84">
        <v>70248.3</v>
      </c>
      <c r="Z64" s="84">
        <v>70248.3</v>
      </c>
      <c r="AA64" s="56">
        <f t="shared" si="12"/>
        <v>0</v>
      </c>
      <c r="AB64" s="84">
        <v>18895.099999999984</v>
      </c>
      <c r="AC64" s="59">
        <v>8498.0999999999985</v>
      </c>
      <c r="AD64" s="56">
        <f t="shared" si="13"/>
        <v>10396.999999999985</v>
      </c>
      <c r="AE64" s="59"/>
      <c r="AF64" s="59"/>
      <c r="AG64" s="56">
        <f t="shared" si="14"/>
        <v>0</v>
      </c>
      <c r="AH64" s="59">
        <v>1506.9</v>
      </c>
      <c r="AI64" s="59">
        <v>1506.9</v>
      </c>
      <c r="AJ64" s="57">
        <f t="shared" si="15"/>
        <v>0</v>
      </c>
    </row>
    <row r="65" spans="1:36" ht="27">
      <c r="A65" s="33">
        <v>45</v>
      </c>
      <c r="B65" s="82" t="s">
        <v>158</v>
      </c>
      <c r="C65" s="83">
        <v>1794.7000000000044</v>
      </c>
      <c r="D65" s="55">
        <f t="shared" si="1"/>
        <v>61946.8</v>
      </c>
      <c r="E65" s="56">
        <f t="shared" si="2"/>
        <v>61946.8</v>
      </c>
      <c r="F65" s="57">
        <f t="shared" si="3"/>
        <v>0</v>
      </c>
      <c r="G65" s="59"/>
      <c r="H65" s="59"/>
      <c r="I65" s="62">
        <f t="shared" si="4"/>
        <v>0</v>
      </c>
      <c r="J65" s="86">
        <v>594</v>
      </c>
      <c r="K65" s="86">
        <v>594</v>
      </c>
      <c r="L65" s="62">
        <f t="shared" si="5"/>
        <v>0</v>
      </c>
      <c r="M65" s="84">
        <v>1045.9000000000001</v>
      </c>
      <c r="N65" s="84">
        <v>1045.9000000000001</v>
      </c>
      <c r="O65" s="62">
        <f t="shared" si="6"/>
        <v>0</v>
      </c>
      <c r="P65" s="84">
        <v>60306.9</v>
      </c>
      <c r="Q65" s="84">
        <v>60306.9</v>
      </c>
      <c r="R65" s="62">
        <f t="shared" si="7"/>
        <v>0</v>
      </c>
      <c r="S65" s="80"/>
      <c r="T65" s="80"/>
      <c r="U65" s="64">
        <f t="shared" si="8"/>
        <v>0</v>
      </c>
      <c r="V65" s="55">
        <f t="shared" si="9"/>
        <v>63741.500000000007</v>
      </c>
      <c r="W65" s="56">
        <f t="shared" si="10"/>
        <v>60705.599999999999</v>
      </c>
      <c r="X65" s="57">
        <f t="shared" si="11"/>
        <v>3035.9000000000087</v>
      </c>
      <c r="Y65" s="84">
        <v>55411.4</v>
      </c>
      <c r="Z65" s="84">
        <v>55411.4</v>
      </c>
      <c r="AA65" s="56">
        <f t="shared" si="12"/>
        <v>0</v>
      </c>
      <c r="AB65" s="84">
        <v>7110.7000000000062</v>
      </c>
      <c r="AC65" s="59">
        <v>4074.799999999997</v>
      </c>
      <c r="AD65" s="56">
        <f t="shared" si="13"/>
        <v>3035.9000000000092</v>
      </c>
      <c r="AE65" s="59"/>
      <c r="AF65" s="59"/>
      <c r="AG65" s="56">
        <f t="shared" si="14"/>
        <v>0</v>
      </c>
      <c r="AH65" s="59">
        <v>1219.4000000000001</v>
      </c>
      <c r="AI65" s="59">
        <v>1219.4000000000001</v>
      </c>
      <c r="AJ65" s="57">
        <f t="shared" si="15"/>
        <v>0</v>
      </c>
    </row>
    <row r="66" spans="1:36">
      <c r="A66" s="33">
        <v>46</v>
      </c>
      <c r="B66" s="82" t="s">
        <v>75</v>
      </c>
      <c r="C66" s="83">
        <v>6530.5</v>
      </c>
      <c r="D66" s="55">
        <f t="shared" si="1"/>
        <v>53608.4</v>
      </c>
      <c r="E66" s="56">
        <f t="shared" si="2"/>
        <v>53608.4</v>
      </c>
      <c r="F66" s="57">
        <f t="shared" si="3"/>
        <v>0</v>
      </c>
      <c r="G66" s="59"/>
      <c r="H66" s="59"/>
      <c r="I66" s="62">
        <f t="shared" si="4"/>
        <v>0</v>
      </c>
      <c r="J66" s="86"/>
      <c r="K66" s="86"/>
      <c r="L66" s="62">
        <f t="shared" si="5"/>
        <v>0</v>
      </c>
      <c r="M66" s="84">
        <v>338.3</v>
      </c>
      <c r="N66" s="84">
        <v>338.3</v>
      </c>
      <c r="O66" s="62">
        <f t="shared" si="6"/>
        <v>0</v>
      </c>
      <c r="P66" s="84">
        <v>53270.1</v>
      </c>
      <c r="Q66" s="84">
        <v>53270.1</v>
      </c>
      <c r="R66" s="62">
        <f t="shared" si="7"/>
        <v>0</v>
      </c>
      <c r="S66" s="80"/>
      <c r="T66" s="80"/>
      <c r="U66" s="64">
        <f t="shared" si="8"/>
        <v>0</v>
      </c>
      <c r="V66" s="55">
        <f t="shared" si="9"/>
        <v>60138.899999999994</v>
      </c>
      <c r="W66" s="56">
        <f t="shared" si="10"/>
        <v>54280.1</v>
      </c>
      <c r="X66" s="57">
        <f t="shared" si="11"/>
        <v>5858.7999999999956</v>
      </c>
      <c r="Y66" s="84">
        <v>51389.8</v>
      </c>
      <c r="Z66" s="84">
        <v>51389.8</v>
      </c>
      <c r="AA66" s="56">
        <f t="shared" si="12"/>
        <v>0</v>
      </c>
      <c r="AB66" s="84">
        <v>8497.3999999999978</v>
      </c>
      <c r="AC66" s="59">
        <v>2638.5999999999958</v>
      </c>
      <c r="AD66" s="56">
        <f t="shared" si="13"/>
        <v>5858.800000000002</v>
      </c>
      <c r="AE66" s="59"/>
      <c r="AF66" s="59"/>
      <c r="AG66" s="56">
        <f t="shared" si="14"/>
        <v>0</v>
      </c>
      <c r="AH66" s="59">
        <v>251.7</v>
      </c>
      <c r="AI66" s="59">
        <v>251.7</v>
      </c>
      <c r="AJ66" s="57">
        <f t="shared" si="15"/>
        <v>0</v>
      </c>
    </row>
    <row r="67" spans="1:36" ht="27">
      <c r="A67" s="33">
        <v>47</v>
      </c>
      <c r="B67" s="82" t="s">
        <v>76</v>
      </c>
      <c r="C67" s="83">
        <v>6163.7999999999956</v>
      </c>
      <c r="D67" s="55">
        <f t="shared" si="1"/>
        <v>58731.199999999997</v>
      </c>
      <c r="E67" s="56">
        <f t="shared" si="2"/>
        <v>58731.199999999997</v>
      </c>
      <c r="F67" s="57">
        <f t="shared" si="3"/>
        <v>0</v>
      </c>
      <c r="G67" s="59"/>
      <c r="H67" s="59"/>
      <c r="I67" s="62">
        <f t="shared" si="4"/>
        <v>0</v>
      </c>
      <c r="J67" s="86">
        <v>63.8</v>
      </c>
      <c r="K67" s="86">
        <v>63.8</v>
      </c>
      <c r="L67" s="62">
        <f t="shared" si="5"/>
        <v>0</v>
      </c>
      <c r="M67" s="84">
        <v>370.3</v>
      </c>
      <c r="N67" s="84">
        <v>370.3</v>
      </c>
      <c r="O67" s="62">
        <f t="shared" si="6"/>
        <v>0</v>
      </c>
      <c r="P67" s="84">
        <v>58297.1</v>
      </c>
      <c r="Q67" s="84">
        <v>58297.1</v>
      </c>
      <c r="R67" s="62">
        <f t="shared" si="7"/>
        <v>0</v>
      </c>
      <c r="S67" s="80"/>
      <c r="T67" s="80"/>
      <c r="U67" s="64">
        <f t="shared" si="8"/>
        <v>0</v>
      </c>
      <c r="V67" s="55">
        <f t="shared" si="9"/>
        <v>64895</v>
      </c>
      <c r="W67" s="56">
        <f t="shared" si="10"/>
        <v>56208.800000000003</v>
      </c>
      <c r="X67" s="57">
        <f t="shared" si="11"/>
        <v>8686.1999999999971</v>
      </c>
      <c r="Y67" s="84">
        <v>51258.1</v>
      </c>
      <c r="Z67" s="84">
        <v>51258.1</v>
      </c>
      <c r="AA67" s="56">
        <f t="shared" si="12"/>
        <v>0</v>
      </c>
      <c r="AB67" s="84">
        <v>13414.099999999995</v>
      </c>
      <c r="AC67" s="59">
        <v>4727.9000000000042</v>
      </c>
      <c r="AD67" s="56">
        <f t="shared" si="13"/>
        <v>8686.1999999999898</v>
      </c>
      <c r="AE67" s="59"/>
      <c r="AF67" s="59"/>
      <c r="AG67" s="56">
        <f t="shared" si="14"/>
        <v>0</v>
      </c>
      <c r="AH67" s="59">
        <v>222.8</v>
      </c>
      <c r="AI67" s="59">
        <v>222.8</v>
      </c>
      <c r="AJ67" s="57">
        <f t="shared" si="15"/>
        <v>0</v>
      </c>
    </row>
    <row r="68" spans="1:36" ht="27">
      <c r="A68" s="33">
        <v>48</v>
      </c>
      <c r="B68" s="82" t="s">
        <v>77</v>
      </c>
      <c r="C68" s="83">
        <v>6111.5</v>
      </c>
      <c r="D68" s="55">
        <f t="shared" si="1"/>
        <v>57054</v>
      </c>
      <c r="E68" s="56">
        <f t="shared" si="2"/>
        <v>57054</v>
      </c>
      <c r="F68" s="57">
        <f t="shared" si="3"/>
        <v>0</v>
      </c>
      <c r="G68" s="59"/>
      <c r="H68" s="59"/>
      <c r="I68" s="62">
        <f t="shared" si="4"/>
        <v>0</v>
      </c>
      <c r="J68" s="86"/>
      <c r="K68" s="86"/>
      <c r="L68" s="62">
        <f t="shared" si="5"/>
        <v>0</v>
      </c>
      <c r="M68" s="84">
        <v>104</v>
      </c>
      <c r="N68" s="84">
        <v>104</v>
      </c>
      <c r="O68" s="62">
        <f t="shared" si="6"/>
        <v>0</v>
      </c>
      <c r="P68" s="84">
        <v>56950</v>
      </c>
      <c r="Q68" s="84">
        <v>56950</v>
      </c>
      <c r="R68" s="62">
        <f t="shared" si="7"/>
        <v>0</v>
      </c>
      <c r="S68" s="80"/>
      <c r="T68" s="80"/>
      <c r="U68" s="64">
        <f t="shared" si="8"/>
        <v>0</v>
      </c>
      <c r="V68" s="55">
        <f t="shared" si="9"/>
        <v>63165.5</v>
      </c>
      <c r="W68" s="56">
        <f t="shared" si="10"/>
        <v>56364</v>
      </c>
      <c r="X68" s="57">
        <f t="shared" si="11"/>
        <v>6801.5</v>
      </c>
      <c r="Y68" s="84">
        <v>52451.5</v>
      </c>
      <c r="Z68" s="84">
        <v>52451.5</v>
      </c>
      <c r="AA68" s="56">
        <f t="shared" si="12"/>
        <v>0</v>
      </c>
      <c r="AB68" s="84">
        <v>10650.1</v>
      </c>
      <c r="AC68" s="59">
        <v>3848.6</v>
      </c>
      <c r="AD68" s="56">
        <f t="shared" si="13"/>
        <v>6801.5</v>
      </c>
      <c r="AE68" s="59"/>
      <c r="AF68" s="59"/>
      <c r="AG68" s="56">
        <f t="shared" si="14"/>
        <v>0</v>
      </c>
      <c r="AH68" s="59">
        <v>63.9</v>
      </c>
      <c r="AI68" s="59">
        <v>63.9</v>
      </c>
      <c r="AJ68" s="57">
        <f t="shared" si="15"/>
        <v>0</v>
      </c>
    </row>
    <row r="69" spans="1:36" ht="40.5">
      <c r="A69" s="33">
        <v>49</v>
      </c>
      <c r="B69" s="82" t="s">
        <v>159</v>
      </c>
      <c r="C69" s="83">
        <v>6259</v>
      </c>
      <c r="D69" s="55">
        <f t="shared" si="1"/>
        <v>54057.9</v>
      </c>
      <c r="E69" s="56">
        <f t="shared" si="2"/>
        <v>54057.9</v>
      </c>
      <c r="F69" s="57">
        <f t="shared" si="3"/>
        <v>0</v>
      </c>
      <c r="G69" s="59"/>
      <c r="H69" s="59"/>
      <c r="I69" s="62">
        <f t="shared" si="4"/>
        <v>0</v>
      </c>
      <c r="J69" s="86">
        <v>2797</v>
      </c>
      <c r="K69" s="86">
        <v>2797</v>
      </c>
      <c r="L69" s="62">
        <f t="shared" si="5"/>
        <v>0</v>
      </c>
      <c r="M69" s="84">
        <v>493.4</v>
      </c>
      <c r="N69" s="84">
        <v>493.4</v>
      </c>
      <c r="O69" s="62">
        <f t="shared" si="6"/>
        <v>0</v>
      </c>
      <c r="P69" s="84">
        <v>50767.5</v>
      </c>
      <c r="Q69" s="84">
        <v>50767.5</v>
      </c>
      <c r="R69" s="62">
        <f t="shared" si="7"/>
        <v>0</v>
      </c>
      <c r="S69" s="80"/>
      <c r="T69" s="80"/>
      <c r="U69" s="64">
        <f t="shared" si="8"/>
        <v>0</v>
      </c>
      <c r="V69" s="55">
        <f t="shared" si="9"/>
        <v>60316.9</v>
      </c>
      <c r="W69" s="56">
        <f t="shared" si="10"/>
        <v>56704.9</v>
      </c>
      <c r="X69" s="57">
        <f t="shared" si="11"/>
        <v>3612</v>
      </c>
      <c r="Y69" s="84">
        <v>50963.5</v>
      </c>
      <c r="Z69" s="84">
        <v>50963.5</v>
      </c>
      <c r="AA69" s="56">
        <f t="shared" si="12"/>
        <v>0</v>
      </c>
      <c r="AB69" s="84">
        <v>6263.3000000000011</v>
      </c>
      <c r="AC69" s="59">
        <v>2651.3000000000015</v>
      </c>
      <c r="AD69" s="56">
        <f t="shared" si="13"/>
        <v>3611.9999999999995</v>
      </c>
      <c r="AE69" s="59"/>
      <c r="AF69" s="59"/>
      <c r="AG69" s="56">
        <f t="shared" si="14"/>
        <v>0</v>
      </c>
      <c r="AH69" s="59">
        <v>3090.1</v>
      </c>
      <c r="AI69" s="59">
        <v>3090.1</v>
      </c>
      <c r="AJ69" s="57">
        <f t="shared" si="15"/>
        <v>0</v>
      </c>
    </row>
    <row r="70" spans="1:36" ht="27">
      <c r="A70" s="33">
        <v>50</v>
      </c>
      <c r="B70" s="82" t="s">
        <v>160</v>
      </c>
      <c r="C70" s="83">
        <v>1326.9</v>
      </c>
      <c r="D70" s="55">
        <f t="shared" si="1"/>
        <v>44536.899999999994</v>
      </c>
      <c r="E70" s="56">
        <f t="shared" si="2"/>
        <v>44536.899999999994</v>
      </c>
      <c r="F70" s="57">
        <f t="shared" si="3"/>
        <v>0</v>
      </c>
      <c r="G70" s="59"/>
      <c r="H70" s="59"/>
      <c r="I70" s="62">
        <f t="shared" si="4"/>
        <v>0</v>
      </c>
      <c r="J70" s="86"/>
      <c r="K70" s="86"/>
      <c r="L70" s="62">
        <f t="shared" si="5"/>
        <v>0</v>
      </c>
      <c r="M70" s="84">
        <v>341.2</v>
      </c>
      <c r="N70" s="84">
        <v>341.2</v>
      </c>
      <c r="O70" s="62">
        <f t="shared" si="6"/>
        <v>0</v>
      </c>
      <c r="P70" s="84">
        <v>44195.7</v>
      </c>
      <c r="Q70" s="84">
        <v>44195.7</v>
      </c>
      <c r="R70" s="62">
        <f t="shared" si="7"/>
        <v>0</v>
      </c>
      <c r="S70" s="80"/>
      <c r="T70" s="80"/>
      <c r="U70" s="64">
        <f t="shared" si="8"/>
        <v>0</v>
      </c>
      <c r="V70" s="55">
        <f t="shared" si="9"/>
        <v>45863.799999999996</v>
      </c>
      <c r="W70" s="56">
        <f t="shared" si="10"/>
        <v>43993.2</v>
      </c>
      <c r="X70" s="57">
        <f t="shared" si="11"/>
        <v>1870.5999999999985</v>
      </c>
      <c r="Y70" s="84">
        <v>41938.800000000003</v>
      </c>
      <c r="Z70" s="84">
        <v>41938.800000000003</v>
      </c>
      <c r="AA70" s="56">
        <f t="shared" si="12"/>
        <v>0</v>
      </c>
      <c r="AB70" s="84">
        <v>3893.6999999999925</v>
      </c>
      <c r="AC70" s="59">
        <v>2023.0999999999942</v>
      </c>
      <c r="AD70" s="56">
        <f t="shared" si="13"/>
        <v>1870.5999999999983</v>
      </c>
      <c r="AE70" s="59"/>
      <c r="AF70" s="59"/>
      <c r="AG70" s="56">
        <f t="shared" si="14"/>
        <v>0</v>
      </c>
      <c r="AH70" s="59">
        <v>31.3</v>
      </c>
      <c r="AI70" s="59">
        <v>31.3</v>
      </c>
      <c r="AJ70" s="57">
        <f t="shared" si="15"/>
        <v>0</v>
      </c>
    </row>
    <row r="71" spans="1:36" ht="27">
      <c r="A71" s="33">
        <v>51</v>
      </c>
      <c r="B71" s="82" t="s">
        <v>78</v>
      </c>
      <c r="C71" s="83">
        <v>1533</v>
      </c>
      <c r="D71" s="55">
        <f t="shared" si="1"/>
        <v>50802.3</v>
      </c>
      <c r="E71" s="56">
        <f t="shared" si="2"/>
        <v>50802.3</v>
      </c>
      <c r="F71" s="57">
        <f t="shared" si="3"/>
        <v>0</v>
      </c>
      <c r="G71" s="59"/>
      <c r="H71" s="59"/>
      <c r="I71" s="62">
        <f t="shared" si="4"/>
        <v>0</v>
      </c>
      <c r="J71" s="86">
        <v>970</v>
      </c>
      <c r="K71" s="86">
        <v>970</v>
      </c>
      <c r="L71" s="62">
        <f t="shared" si="5"/>
        <v>0</v>
      </c>
      <c r="M71" s="84">
        <v>1138.9000000000001</v>
      </c>
      <c r="N71" s="84">
        <v>1138.9000000000001</v>
      </c>
      <c r="O71" s="62">
        <f t="shared" si="6"/>
        <v>0</v>
      </c>
      <c r="P71" s="84">
        <v>48693.4</v>
      </c>
      <c r="Q71" s="84">
        <v>48693.4</v>
      </c>
      <c r="R71" s="62">
        <f t="shared" si="7"/>
        <v>0</v>
      </c>
      <c r="S71" s="80"/>
      <c r="T71" s="80"/>
      <c r="U71" s="64">
        <f t="shared" si="8"/>
        <v>0</v>
      </c>
      <c r="V71" s="55">
        <f t="shared" si="9"/>
        <v>52335.3</v>
      </c>
      <c r="W71" s="56">
        <f t="shared" si="10"/>
        <v>49667.5</v>
      </c>
      <c r="X71" s="57">
        <f t="shared" si="11"/>
        <v>2667.8000000000029</v>
      </c>
      <c r="Y71" s="84">
        <v>46600.9</v>
      </c>
      <c r="Z71" s="84">
        <v>46600.9</v>
      </c>
      <c r="AA71" s="56">
        <f t="shared" si="12"/>
        <v>0</v>
      </c>
      <c r="AB71" s="84">
        <v>4110.2000000000016</v>
      </c>
      <c r="AC71" s="59">
        <v>1442.3999999999987</v>
      </c>
      <c r="AD71" s="56">
        <f t="shared" si="13"/>
        <v>2667.8000000000029</v>
      </c>
      <c r="AE71" s="59"/>
      <c r="AF71" s="59"/>
      <c r="AG71" s="56">
        <f t="shared" si="14"/>
        <v>0</v>
      </c>
      <c r="AH71" s="59">
        <v>1624.2</v>
      </c>
      <c r="AI71" s="59">
        <v>1624.2</v>
      </c>
      <c r="AJ71" s="57">
        <f t="shared" si="15"/>
        <v>0</v>
      </c>
    </row>
    <row r="72" spans="1:36" ht="27">
      <c r="A72" s="33">
        <v>52</v>
      </c>
      <c r="B72" s="82" t="s">
        <v>161</v>
      </c>
      <c r="C72" s="83">
        <v>1482.9</v>
      </c>
      <c r="D72" s="55">
        <f t="shared" si="1"/>
        <v>48797.1</v>
      </c>
      <c r="E72" s="56">
        <f t="shared" si="2"/>
        <v>48797.1</v>
      </c>
      <c r="F72" s="57">
        <f t="shared" si="3"/>
        <v>0</v>
      </c>
      <c r="G72" s="59"/>
      <c r="H72" s="59"/>
      <c r="I72" s="62">
        <f t="shared" si="4"/>
        <v>0</v>
      </c>
      <c r="J72" s="86"/>
      <c r="K72" s="86"/>
      <c r="L72" s="62">
        <f t="shared" si="5"/>
        <v>0</v>
      </c>
      <c r="M72" s="84">
        <v>1192.0999999999999</v>
      </c>
      <c r="N72" s="84">
        <v>1192.0999999999999</v>
      </c>
      <c r="O72" s="62">
        <f t="shared" si="6"/>
        <v>0</v>
      </c>
      <c r="P72" s="84">
        <v>47605</v>
      </c>
      <c r="Q72" s="84">
        <v>47605</v>
      </c>
      <c r="R72" s="62">
        <f t="shared" si="7"/>
        <v>0</v>
      </c>
      <c r="S72" s="80"/>
      <c r="T72" s="80"/>
      <c r="U72" s="64">
        <f t="shared" si="8"/>
        <v>0</v>
      </c>
      <c r="V72" s="55">
        <f t="shared" si="9"/>
        <v>50280</v>
      </c>
      <c r="W72" s="56">
        <f t="shared" si="10"/>
        <v>47984.4</v>
      </c>
      <c r="X72" s="57">
        <f t="shared" si="11"/>
        <v>2295.5999999999985</v>
      </c>
      <c r="Y72" s="84">
        <v>44481.599999999999</v>
      </c>
      <c r="Z72" s="84">
        <v>44481.599999999999</v>
      </c>
      <c r="AA72" s="56">
        <f t="shared" si="12"/>
        <v>0</v>
      </c>
      <c r="AB72" s="84">
        <v>5758.8000000000011</v>
      </c>
      <c r="AC72" s="59">
        <v>3463.200000000003</v>
      </c>
      <c r="AD72" s="56">
        <f t="shared" si="13"/>
        <v>2295.5999999999981</v>
      </c>
      <c r="AE72" s="59"/>
      <c r="AF72" s="59"/>
      <c r="AG72" s="56">
        <f t="shared" si="14"/>
        <v>0</v>
      </c>
      <c r="AH72" s="59">
        <v>39.6</v>
      </c>
      <c r="AI72" s="59">
        <v>39.6</v>
      </c>
      <c r="AJ72" s="57">
        <f t="shared" si="15"/>
        <v>0</v>
      </c>
    </row>
    <row r="73" spans="1:36">
      <c r="A73" s="33">
        <v>53</v>
      </c>
      <c r="B73" s="82" t="s">
        <v>79</v>
      </c>
      <c r="C73" s="83">
        <v>4377.7999999999956</v>
      </c>
      <c r="D73" s="55">
        <f t="shared" si="1"/>
        <v>55852.299999999996</v>
      </c>
      <c r="E73" s="56">
        <f t="shared" si="2"/>
        <v>55852.299999999996</v>
      </c>
      <c r="F73" s="57">
        <f t="shared" si="3"/>
        <v>0</v>
      </c>
      <c r="G73" s="59"/>
      <c r="H73" s="59"/>
      <c r="I73" s="62">
        <f t="shared" si="4"/>
        <v>0</v>
      </c>
      <c r="J73" s="86"/>
      <c r="K73" s="86"/>
      <c r="L73" s="62">
        <f t="shared" si="5"/>
        <v>0</v>
      </c>
      <c r="M73" s="84">
        <v>1089.7</v>
      </c>
      <c r="N73" s="84">
        <v>1089.7</v>
      </c>
      <c r="O73" s="62">
        <f t="shared" si="6"/>
        <v>0</v>
      </c>
      <c r="P73" s="84">
        <v>54762.6</v>
      </c>
      <c r="Q73" s="84">
        <v>54762.6</v>
      </c>
      <c r="R73" s="62">
        <f t="shared" si="7"/>
        <v>0</v>
      </c>
      <c r="S73" s="80"/>
      <c r="T73" s="80"/>
      <c r="U73" s="64">
        <f t="shared" si="8"/>
        <v>0</v>
      </c>
      <c r="V73" s="55">
        <f t="shared" si="9"/>
        <v>60230.099999999991</v>
      </c>
      <c r="W73" s="56">
        <f t="shared" si="10"/>
        <v>58404.5</v>
      </c>
      <c r="X73" s="57">
        <f t="shared" si="11"/>
        <v>1825.5999999999913</v>
      </c>
      <c r="Y73" s="84">
        <v>51925.3</v>
      </c>
      <c r="Z73" s="84">
        <v>51925.3</v>
      </c>
      <c r="AA73" s="56">
        <f t="shared" si="12"/>
        <v>0</v>
      </c>
      <c r="AB73" s="84">
        <v>7888.7999999999884</v>
      </c>
      <c r="AC73" s="59">
        <v>6063.1999999999971</v>
      </c>
      <c r="AD73" s="56">
        <f t="shared" si="13"/>
        <v>1825.5999999999913</v>
      </c>
      <c r="AE73" s="59"/>
      <c r="AF73" s="59"/>
      <c r="AG73" s="56">
        <f t="shared" si="14"/>
        <v>0</v>
      </c>
      <c r="AH73" s="59">
        <v>416</v>
      </c>
      <c r="AI73" s="59">
        <v>416</v>
      </c>
      <c r="AJ73" s="57">
        <f t="shared" si="15"/>
        <v>0</v>
      </c>
    </row>
    <row r="74" spans="1:36" ht="27">
      <c r="A74" s="33">
        <v>54</v>
      </c>
      <c r="B74" s="82" t="s">
        <v>80</v>
      </c>
      <c r="C74" s="83">
        <v>832.6</v>
      </c>
      <c r="D74" s="55">
        <f t="shared" si="1"/>
        <v>46347.200000000004</v>
      </c>
      <c r="E74" s="56">
        <f t="shared" si="2"/>
        <v>46347.200000000004</v>
      </c>
      <c r="F74" s="57">
        <f t="shared" si="3"/>
        <v>0</v>
      </c>
      <c r="G74" s="59"/>
      <c r="H74" s="59"/>
      <c r="I74" s="62">
        <f t="shared" si="4"/>
        <v>0</v>
      </c>
      <c r="J74" s="86">
        <v>59.6</v>
      </c>
      <c r="K74" s="86">
        <v>59.6</v>
      </c>
      <c r="L74" s="62">
        <f t="shared" si="5"/>
        <v>0</v>
      </c>
      <c r="M74" s="84">
        <v>823.3</v>
      </c>
      <c r="N74" s="84">
        <v>823.3</v>
      </c>
      <c r="O74" s="62">
        <f t="shared" si="6"/>
        <v>0</v>
      </c>
      <c r="P74" s="84">
        <v>45464.3</v>
      </c>
      <c r="Q74" s="84">
        <v>45464.3</v>
      </c>
      <c r="R74" s="62">
        <f t="shared" si="7"/>
        <v>0</v>
      </c>
      <c r="S74" s="80"/>
      <c r="T74" s="80"/>
      <c r="U74" s="64">
        <f t="shared" si="8"/>
        <v>0</v>
      </c>
      <c r="V74" s="55">
        <f t="shared" si="9"/>
        <v>47179.8</v>
      </c>
      <c r="W74" s="56">
        <f t="shared" si="10"/>
        <v>46839.8</v>
      </c>
      <c r="X74" s="57">
        <f t="shared" si="11"/>
        <v>340</v>
      </c>
      <c r="Y74" s="84">
        <v>42127.1</v>
      </c>
      <c r="Z74" s="84">
        <v>42127.1</v>
      </c>
      <c r="AA74" s="56">
        <f t="shared" si="12"/>
        <v>0</v>
      </c>
      <c r="AB74" s="84">
        <v>4079.4000000000042</v>
      </c>
      <c r="AC74" s="59">
        <v>3739.4000000000042</v>
      </c>
      <c r="AD74" s="56">
        <f t="shared" si="13"/>
        <v>340</v>
      </c>
      <c r="AE74" s="59"/>
      <c r="AF74" s="59"/>
      <c r="AG74" s="56">
        <f t="shared" si="14"/>
        <v>0</v>
      </c>
      <c r="AH74" s="59">
        <v>973.3</v>
      </c>
      <c r="AI74" s="59">
        <v>973.3</v>
      </c>
      <c r="AJ74" s="57">
        <f t="shared" si="15"/>
        <v>0</v>
      </c>
    </row>
    <row r="75" spans="1:36" ht="27">
      <c r="A75" s="33">
        <v>55</v>
      </c>
      <c r="B75" s="82" t="s">
        <v>162</v>
      </c>
      <c r="C75" s="83">
        <v>1577.1999999999971</v>
      </c>
      <c r="D75" s="55">
        <f t="shared" si="1"/>
        <v>47939.4</v>
      </c>
      <c r="E75" s="56">
        <f t="shared" si="2"/>
        <v>47939.4</v>
      </c>
      <c r="F75" s="57">
        <f t="shared" si="3"/>
        <v>0</v>
      </c>
      <c r="G75" s="86"/>
      <c r="H75" s="86"/>
      <c r="I75" s="62">
        <f t="shared" si="4"/>
        <v>0</v>
      </c>
      <c r="J75" s="86">
        <v>12</v>
      </c>
      <c r="K75" s="86">
        <v>12</v>
      </c>
      <c r="L75" s="62">
        <f t="shared" si="5"/>
        <v>0</v>
      </c>
      <c r="M75" s="84">
        <v>524.4</v>
      </c>
      <c r="N75" s="84">
        <v>524.4</v>
      </c>
      <c r="O75" s="62">
        <f t="shared" si="6"/>
        <v>0</v>
      </c>
      <c r="P75" s="84">
        <v>47403</v>
      </c>
      <c r="Q75" s="84">
        <v>47403</v>
      </c>
      <c r="R75" s="62">
        <f t="shared" si="7"/>
        <v>0</v>
      </c>
      <c r="S75" s="80"/>
      <c r="T75" s="80"/>
      <c r="U75" s="64">
        <f t="shared" si="8"/>
        <v>0</v>
      </c>
      <c r="V75" s="55">
        <f t="shared" si="9"/>
        <v>49516.6</v>
      </c>
      <c r="W75" s="56">
        <f t="shared" si="10"/>
        <v>47578</v>
      </c>
      <c r="X75" s="57">
        <f t="shared" si="11"/>
        <v>1938.5999999999985</v>
      </c>
      <c r="Y75" s="84">
        <v>45286.3</v>
      </c>
      <c r="Z75" s="84">
        <v>45286.3</v>
      </c>
      <c r="AA75" s="56">
        <f t="shared" si="12"/>
        <v>0</v>
      </c>
      <c r="AB75" s="84">
        <v>4230.2999999999956</v>
      </c>
      <c r="AC75" s="59">
        <v>2291.6999999999971</v>
      </c>
      <c r="AD75" s="56">
        <f t="shared" si="13"/>
        <v>1938.5999999999985</v>
      </c>
      <c r="AE75" s="59"/>
      <c r="AF75" s="59"/>
      <c r="AG75" s="56">
        <f t="shared" si="14"/>
        <v>0</v>
      </c>
      <c r="AH75" s="59">
        <v>0</v>
      </c>
      <c r="AI75" s="59">
        <v>0</v>
      </c>
      <c r="AJ75" s="57">
        <f t="shared" si="15"/>
        <v>0</v>
      </c>
    </row>
    <row r="76" spans="1:36" ht="27">
      <c r="A76" s="33">
        <v>56</v>
      </c>
      <c r="B76" s="82" t="s">
        <v>81</v>
      </c>
      <c r="C76" s="83">
        <v>1370.5999999999985</v>
      </c>
      <c r="D76" s="55">
        <f t="shared" si="1"/>
        <v>50137.1</v>
      </c>
      <c r="E76" s="56">
        <f t="shared" si="2"/>
        <v>50137.1</v>
      </c>
      <c r="F76" s="57">
        <f t="shared" si="3"/>
        <v>0</v>
      </c>
      <c r="G76" s="59"/>
      <c r="H76" s="59"/>
      <c r="I76" s="62">
        <f t="shared" si="4"/>
        <v>0</v>
      </c>
      <c r="J76" s="86"/>
      <c r="K76" s="86"/>
      <c r="L76" s="62">
        <f t="shared" si="5"/>
        <v>0</v>
      </c>
      <c r="M76" s="84">
        <v>1110.7</v>
      </c>
      <c r="N76" s="84">
        <v>1110.7</v>
      </c>
      <c r="O76" s="62">
        <f t="shared" si="6"/>
        <v>0</v>
      </c>
      <c r="P76" s="84">
        <v>49026.400000000001</v>
      </c>
      <c r="Q76" s="84">
        <v>49026.400000000001</v>
      </c>
      <c r="R76" s="62">
        <f t="shared" si="7"/>
        <v>0</v>
      </c>
      <c r="S76" s="80"/>
      <c r="T76" s="80"/>
      <c r="U76" s="64">
        <f t="shared" si="8"/>
        <v>0</v>
      </c>
      <c r="V76" s="55">
        <f t="shared" si="9"/>
        <v>51507.7</v>
      </c>
      <c r="W76" s="56">
        <f t="shared" si="10"/>
        <v>50551.6</v>
      </c>
      <c r="X76" s="57">
        <f t="shared" si="11"/>
        <v>956.09999999999854</v>
      </c>
      <c r="Y76" s="84">
        <v>46612.9</v>
      </c>
      <c r="Z76" s="84">
        <v>46612.9</v>
      </c>
      <c r="AA76" s="56">
        <f t="shared" si="12"/>
        <v>0</v>
      </c>
      <c r="AB76" s="84">
        <v>4205.399999999996</v>
      </c>
      <c r="AC76" s="59">
        <v>3249.299999999997</v>
      </c>
      <c r="AD76" s="56">
        <f t="shared" si="13"/>
        <v>956.099999999999</v>
      </c>
      <c r="AE76" s="59"/>
      <c r="AF76" s="59"/>
      <c r="AG76" s="56">
        <f t="shared" si="14"/>
        <v>0</v>
      </c>
      <c r="AH76" s="59">
        <v>689.4</v>
      </c>
      <c r="AI76" s="59">
        <v>689.4</v>
      </c>
      <c r="AJ76" s="57">
        <f t="shared" si="15"/>
        <v>0</v>
      </c>
    </row>
    <row r="77" spans="1:36" ht="27">
      <c r="A77" s="33">
        <v>57</v>
      </c>
      <c r="B77" s="82" t="s">
        <v>82</v>
      </c>
      <c r="C77" s="83">
        <v>2741.3000000000029</v>
      </c>
      <c r="D77" s="55">
        <f t="shared" si="1"/>
        <v>39813.700000000004</v>
      </c>
      <c r="E77" s="56">
        <f t="shared" si="2"/>
        <v>39813.700000000004</v>
      </c>
      <c r="F77" s="57">
        <f t="shared" si="3"/>
        <v>0</v>
      </c>
      <c r="G77" s="59"/>
      <c r="H77" s="59"/>
      <c r="I77" s="62">
        <f t="shared" si="4"/>
        <v>0</v>
      </c>
      <c r="J77" s="86">
        <v>4.5</v>
      </c>
      <c r="K77" s="86">
        <v>4.5</v>
      </c>
      <c r="L77" s="62">
        <f t="shared" si="5"/>
        <v>0</v>
      </c>
      <c r="M77" s="84">
        <v>321.39999999999998</v>
      </c>
      <c r="N77" s="84">
        <v>321.39999999999998</v>
      </c>
      <c r="O77" s="62">
        <f t="shared" si="6"/>
        <v>0</v>
      </c>
      <c r="P77" s="84">
        <v>39487.800000000003</v>
      </c>
      <c r="Q77" s="84">
        <v>39487.800000000003</v>
      </c>
      <c r="R77" s="62">
        <f t="shared" si="7"/>
        <v>0</v>
      </c>
      <c r="S77" s="80"/>
      <c r="T77" s="80"/>
      <c r="U77" s="64">
        <f t="shared" si="8"/>
        <v>0</v>
      </c>
      <c r="V77" s="55">
        <f t="shared" si="9"/>
        <v>42555.000000000007</v>
      </c>
      <c r="W77" s="56">
        <f t="shared" si="10"/>
        <v>40350.400000000001</v>
      </c>
      <c r="X77" s="57">
        <f t="shared" si="11"/>
        <v>2204.6000000000058</v>
      </c>
      <c r="Y77" s="84">
        <v>36567.800000000003</v>
      </c>
      <c r="Z77" s="84">
        <v>36567.800000000003</v>
      </c>
      <c r="AA77" s="56">
        <f t="shared" si="12"/>
        <v>0</v>
      </c>
      <c r="AB77" s="84">
        <v>4296.600000000004</v>
      </c>
      <c r="AC77" s="59">
        <v>2091.9999999999986</v>
      </c>
      <c r="AD77" s="56">
        <f t="shared" si="13"/>
        <v>2204.6000000000054</v>
      </c>
      <c r="AE77" s="59"/>
      <c r="AF77" s="59"/>
      <c r="AG77" s="56">
        <f t="shared" si="14"/>
        <v>0</v>
      </c>
      <c r="AH77" s="59">
        <v>1690.6</v>
      </c>
      <c r="AI77" s="59">
        <v>1690.6</v>
      </c>
      <c r="AJ77" s="57">
        <f t="shared" si="15"/>
        <v>0</v>
      </c>
    </row>
    <row r="78" spans="1:36" ht="27">
      <c r="A78" s="33">
        <v>58</v>
      </c>
      <c r="B78" s="82" t="s">
        <v>83</v>
      </c>
      <c r="C78" s="83">
        <v>770.1</v>
      </c>
      <c r="D78" s="55">
        <f t="shared" si="1"/>
        <v>42417.799999999996</v>
      </c>
      <c r="E78" s="56">
        <f t="shared" si="2"/>
        <v>42417.799999999996</v>
      </c>
      <c r="F78" s="57">
        <f t="shared" si="3"/>
        <v>0</v>
      </c>
      <c r="G78" s="86"/>
      <c r="H78" s="86"/>
      <c r="I78" s="62">
        <f t="shared" si="4"/>
        <v>0</v>
      </c>
      <c r="J78" s="86"/>
      <c r="K78" s="86"/>
      <c r="L78" s="62">
        <f t="shared" si="5"/>
        <v>0</v>
      </c>
      <c r="M78" s="84">
        <v>1486.2</v>
      </c>
      <c r="N78" s="84">
        <v>1486.2</v>
      </c>
      <c r="O78" s="62">
        <f t="shared" si="6"/>
        <v>0</v>
      </c>
      <c r="P78" s="84">
        <v>40931.599999999999</v>
      </c>
      <c r="Q78" s="84">
        <v>40931.599999999999</v>
      </c>
      <c r="R78" s="62">
        <f t="shared" si="7"/>
        <v>0</v>
      </c>
      <c r="S78" s="80"/>
      <c r="T78" s="80"/>
      <c r="U78" s="64">
        <f t="shared" si="8"/>
        <v>0</v>
      </c>
      <c r="V78" s="55">
        <f t="shared" si="9"/>
        <v>43187.899999999994</v>
      </c>
      <c r="W78" s="56">
        <f t="shared" si="10"/>
        <v>41003</v>
      </c>
      <c r="X78" s="57">
        <f t="shared" si="11"/>
        <v>2184.8999999999942</v>
      </c>
      <c r="Y78" s="84">
        <v>34267.5</v>
      </c>
      <c r="Z78" s="84">
        <v>34267.5</v>
      </c>
      <c r="AA78" s="56">
        <f t="shared" si="12"/>
        <v>0</v>
      </c>
      <c r="AB78" s="84">
        <v>7306.8999999999942</v>
      </c>
      <c r="AC78" s="59">
        <v>5122</v>
      </c>
      <c r="AD78" s="56">
        <f t="shared" si="13"/>
        <v>2184.8999999999942</v>
      </c>
      <c r="AE78" s="59"/>
      <c r="AF78" s="59"/>
      <c r="AG78" s="56">
        <f t="shared" si="14"/>
        <v>0</v>
      </c>
      <c r="AH78" s="59">
        <v>1613.5</v>
      </c>
      <c r="AI78" s="59">
        <v>1613.5</v>
      </c>
      <c r="AJ78" s="57">
        <f t="shared" si="15"/>
        <v>0</v>
      </c>
    </row>
    <row r="79" spans="1:36" ht="27">
      <c r="A79" s="33">
        <v>59</v>
      </c>
      <c r="B79" s="82" t="s">
        <v>84</v>
      </c>
      <c r="C79" s="83">
        <v>958.5</v>
      </c>
      <c r="D79" s="55">
        <f t="shared" si="1"/>
        <v>23457</v>
      </c>
      <c r="E79" s="56">
        <f t="shared" si="2"/>
        <v>23457</v>
      </c>
      <c r="F79" s="57">
        <f t="shared" si="3"/>
        <v>0</v>
      </c>
      <c r="G79" s="59"/>
      <c r="H79" s="59"/>
      <c r="I79" s="62">
        <f t="shared" si="4"/>
        <v>0</v>
      </c>
      <c r="J79" s="86"/>
      <c r="K79" s="86"/>
      <c r="L79" s="62">
        <f t="shared" si="5"/>
        <v>0</v>
      </c>
      <c r="M79" s="84">
        <v>371.2</v>
      </c>
      <c r="N79" s="84">
        <v>371.2</v>
      </c>
      <c r="O79" s="62">
        <f t="shared" si="6"/>
        <v>0</v>
      </c>
      <c r="P79" s="84">
        <v>23085.8</v>
      </c>
      <c r="Q79" s="84">
        <v>23085.8</v>
      </c>
      <c r="R79" s="62">
        <f t="shared" si="7"/>
        <v>0</v>
      </c>
      <c r="S79" s="80"/>
      <c r="T79" s="80"/>
      <c r="U79" s="64">
        <f t="shared" si="8"/>
        <v>0</v>
      </c>
      <c r="V79" s="55">
        <f t="shared" si="9"/>
        <v>24415.5</v>
      </c>
      <c r="W79" s="56">
        <f t="shared" si="10"/>
        <v>23874.2</v>
      </c>
      <c r="X79" s="57">
        <f t="shared" si="11"/>
        <v>541.29999999999927</v>
      </c>
      <c r="Y79" s="84">
        <v>21999.4</v>
      </c>
      <c r="Z79" s="84">
        <v>21999.4</v>
      </c>
      <c r="AA79" s="56">
        <f t="shared" si="12"/>
        <v>0</v>
      </c>
      <c r="AB79" s="84">
        <v>2406.5999999999985</v>
      </c>
      <c r="AC79" s="59">
        <v>1865.2999999999993</v>
      </c>
      <c r="AD79" s="56">
        <f t="shared" si="13"/>
        <v>541.29999999999927</v>
      </c>
      <c r="AE79" s="59"/>
      <c r="AF79" s="59"/>
      <c r="AG79" s="56">
        <f t="shared" si="14"/>
        <v>0</v>
      </c>
      <c r="AH79" s="59">
        <v>9.5</v>
      </c>
      <c r="AI79" s="59">
        <v>9.5</v>
      </c>
      <c r="AJ79" s="57">
        <f t="shared" si="15"/>
        <v>0</v>
      </c>
    </row>
    <row r="80" spans="1:36" ht="27">
      <c r="A80" s="33">
        <v>60</v>
      </c>
      <c r="B80" s="82" t="s">
        <v>85</v>
      </c>
      <c r="C80" s="83">
        <v>717</v>
      </c>
      <c r="D80" s="55">
        <f t="shared" si="1"/>
        <v>38972.199999999997</v>
      </c>
      <c r="E80" s="56">
        <f t="shared" si="2"/>
        <v>38972.199999999997</v>
      </c>
      <c r="F80" s="57">
        <f t="shared" si="3"/>
        <v>0</v>
      </c>
      <c r="G80" s="59"/>
      <c r="H80" s="59"/>
      <c r="I80" s="62">
        <f t="shared" si="4"/>
        <v>0</v>
      </c>
      <c r="J80" s="86"/>
      <c r="K80" s="86"/>
      <c r="L80" s="62">
        <f t="shared" si="5"/>
        <v>0</v>
      </c>
      <c r="M80" s="84">
        <v>1417.7</v>
      </c>
      <c r="N80" s="84">
        <v>1417.7</v>
      </c>
      <c r="O80" s="62">
        <f t="shared" si="6"/>
        <v>0</v>
      </c>
      <c r="P80" s="84">
        <v>37554.5</v>
      </c>
      <c r="Q80" s="84">
        <v>37554.5</v>
      </c>
      <c r="R80" s="62">
        <f t="shared" si="7"/>
        <v>0</v>
      </c>
      <c r="S80" s="80"/>
      <c r="T80" s="80"/>
      <c r="U80" s="64">
        <f t="shared" si="8"/>
        <v>0</v>
      </c>
      <c r="V80" s="55">
        <f t="shared" si="9"/>
        <v>39689.199999999997</v>
      </c>
      <c r="W80" s="56">
        <f t="shared" si="10"/>
        <v>38339.199999999997</v>
      </c>
      <c r="X80" s="57">
        <f t="shared" si="11"/>
        <v>1350</v>
      </c>
      <c r="Y80" s="84">
        <v>33773.800000000003</v>
      </c>
      <c r="Z80" s="84">
        <v>33773.800000000003</v>
      </c>
      <c r="AA80" s="56">
        <f t="shared" si="12"/>
        <v>0</v>
      </c>
      <c r="AB80" s="84">
        <v>4847.8999999999942</v>
      </c>
      <c r="AC80" s="59">
        <v>3497.8999999999937</v>
      </c>
      <c r="AD80" s="56">
        <f t="shared" si="13"/>
        <v>1350.0000000000005</v>
      </c>
      <c r="AE80" s="59"/>
      <c r="AF80" s="59"/>
      <c r="AG80" s="56">
        <f t="shared" si="14"/>
        <v>0</v>
      </c>
      <c r="AH80" s="59">
        <v>1067.5</v>
      </c>
      <c r="AI80" s="59">
        <v>1067.5</v>
      </c>
      <c r="AJ80" s="57">
        <f t="shared" si="15"/>
        <v>0</v>
      </c>
    </row>
    <row r="81" spans="1:36" ht="27">
      <c r="A81" s="33">
        <v>61</v>
      </c>
      <c r="B81" s="82" t="s">
        <v>163</v>
      </c>
      <c r="C81" s="83">
        <v>1633.6</v>
      </c>
      <c r="D81" s="55">
        <f t="shared" si="1"/>
        <v>27944.1</v>
      </c>
      <c r="E81" s="56">
        <f t="shared" si="2"/>
        <v>27944.1</v>
      </c>
      <c r="F81" s="57">
        <f t="shared" si="3"/>
        <v>0</v>
      </c>
      <c r="G81" s="59"/>
      <c r="H81" s="59"/>
      <c r="I81" s="62">
        <f t="shared" si="4"/>
        <v>0</v>
      </c>
      <c r="J81" s="86"/>
      <c r="K81" s="86"/>
      <c r="L81" s="62">
        <f t="shared" si="5"/>
        <v>0</v>
      </c>
      <c r="M81" s="84">
        <v>175.6</v>
      </c>
      <c r="N81" s="84">
        <v>175.6</v>
      </c>
      <c r="O81" s="62">
        <f t="shared" si="6"/>
        <v>0</v>
      </c>
      <c r="P81" s="84">
        <v>27768.5</v>
      </c>
      <c r="Q81" s="84">
        <v>27768.5</v>
      </c>
      <c r="R81" s="62">
        <f t="shared" si="7"/>
        <v>0</v>
      </c>
      <c r="S81" s="80"/>
      <c r="T81" s="80"/>
      <c r="U81" s="64">
        <f t="shared" si="8"/>
        <v>0</v>
      </c>
      <c r="V81" s="55">
        <f t="shared" si="9"/>
        <v>29577.699999999997</v>
      </c>
      <c r="W81" s="56">
        <f t="shared" si="10"/>
        <v>27480.400000000001</v>
      </c>
      <c r="X81" s="57">
        <f t="shared" si="11"/>
        <v>2097.2999999999956</v>
      </c>
      <c r="Y81" s="84">
        <v>26001.599999999999</v>
      </c>
      <c r="Z81" s="84">
        <v>26001.599999999999</v>
      </c>
      <c r="AA81" s="56">
        <f t="shared" si="12"/>
        <v>0</v>
      </c>
      <c r="AB81" s="84">
        <v>3332.2999999999984</v>
      </c>
      <c r="AC81" s="59">
        <v>1235.000000000003</v>
      </c>
      <c r="AD81" s="56">
        <f t="shared" si="13"/>
        <v>2097.2999999999956</v>
      </c>
      <c r="AE81" s="59"/>
      <c r="AF81" s="59"/>
      <c r="AG81" s="56">
        <f t="shared" si="14"/>
        <v>0</v>
      </c>
      <c r="AH81" s="59">
        <v>243.8</v>
      </c>
      <c r="AI81" s="59">
        <v>243.8</v>
      </c>
      <c r="AJ81" s="57">
        <f t="shared" si="15"/>
        <v>0</v>
      </c>
    </row>
    <row r="82" spans="1:36" ht="27">
      <c r="A82" s="33">
        <v>62</v>
      </c>
      <c r="B82" s="82" t="s">
        <v>86</v>
      </c>
      <c r="C82" s="83">
        <v>5997.2000000000007</v>
      </c>
      <c r="D82" s="55">
        <f t="shared" si="1"/>
        <v>21565.5</v>
      </c>
      <c r="E82" s="56">
        <f t="shared" si="2"/>
        <v>21565.5</v>
      </c>
      <c r="F82" s="57">
        <f t="shared" si="3"/>
        <v>0</v>
      </c>
      <c r="G82" s="59"/>
      <c r="H82" s="59"/>
      <c r="I82" s="62">
        <f t="shared" si="4"/>
        <v>0</v>
      </c>
      <c r="J82" s="86"/>
      <c r="K82" s="86"/>
      <c r="L82" s="62">
        <f t="shared" si="5"/>
        <v>0</v>
      </c>
      <c r="M82" s="84">
        <v>567.20000000000005</v>
      </c>
      <c r="N82" s="84">
        <v>567.20000000000005</v>
      </c>
      <c r="O82" s="62">
        <f t="shared" si="6"/>
        <v>0</v>
      </c>
      <c r="P82" s="84">
        <v>20998.3</v>
      </c>
      <c r="Q82" s="84">
        <v>20998.3</v>
      </c>
      <c r="R82" s="62">
        <f t="shared" si="7"/>
        <v>0</v>
      </c>
      <c r="S82" s="80"/>
      <c r="T82" s="80"/>
      <c r="U82" s="64">
        <f t="shared" si="8"/>
        <v>0</v>
      </c>
      <c r="V82" s="55">
        <f t="shared" si="9"/>
        <v>27562.7</v>
      </c>
      <c r="W82" s="56">
        <f t="shared" si="10"/>
        <v>23349.3</v>
      </c>
      <c r="X82" s="57">
        <f t="shared" si="11"/>
        <v>4213.4000000000015</v>
      </c>
      <c r="Y82" s="84">
        <v>21282.7</v>
      </c>
      <c r="Z82" s="84">
        <v>21282.7</v>
      </c>
      <c r="AA82" s="56">
        <f t="shared" si="12"/>
        <v>0</v>
      </c>
      <c r="AB82" s="84">
        <v>5551</v>
      </c>
      <c r="AC82" s="59">
        <v>1337.5999999999985</v>
      </c>
      <c r="AD82" s="56">
        <f t="shared" si="13"/>
        <v>4213.4000000000015</v>
      </c>
      <c r="AE82" s="59"/>
      <c r="AF82" s="59"/>
      <c r="AG82" s="56">
        <f t="shared" si="14"/>
        <v>0</v>
      </c>
      <c r="AH82" s="59">
        <v>729</v>
      </c>
      <c r="AI82" s="59">
        <v>729</v>
      </c>
      <c r="AJ82" s="57">
        <f t="shared" si="15"/>
        <v>0</v>
      </c>
    </row>
    <row r="83" spans="1:36" ht="27">
      <c r="A83" s="33">
        <v>63</v>
      </c>
      <c r="B83" s="82" t="s">
        <v>87</v>
      </c>
      <c r="C83" s="83">
        <v>2716.8000000000029</v>
      </c>
      <c r="D83" s="55">
        <f t="shared" si="1"/>
        <v>18078.400000000001</v>
      </c>
      <c r="E83" s="56">
        <f t="shared" si="2"/>
        <v>18078.400000000001</v>
      </c>
      <c r="F83" s="57">
        <f t="shared" si="3"/>
        <v>0</v>
      </c>
      <c r="G83" s="59"/>
      <c r="H83" s="59"/>
      <c r="I83" s="62">
        <f t="shared" si="4"/>
        <v>0</v>
      </c>
      <c r="J83" s="86">
        <v>15.4</v>
      </c>
      <c r="K83" s="86">
        <v>15.4</v>
      </c>
      <c r="L83" s="62">
        <f t="shared" si="5"/>
        <v>0</v>
      </c>
      <c r="M83" s="84">
        <v>454.1</v>
      </c>
      <c r="N83" s="84">
        <v>454.1</v>
      </c>
      <c r="O83" s="62">
        <f t="shared" si="6"/>
        <v>0</v>
      </c>
      <c r="P83" s="84">
        <v>17608.900000000001</v>
      </c>
      <c r="Q83" s="84">
        <v>17608.900000000001</v>
      </c>
      <c r="R83" s="62">
        <f t="shared" si="7"/>
        <v>0</v>
      </c>
      <c r="S83" s="80"/>
      <c r="T83" s="80"/>
      <c r="U83" s="64">
        <f t="shared" si="8"/>
        <v>0</v>
      </c>
      <c r="V83" s="55">
        <f t="shared" si="9"/>
        <v>20795.200000000004</v>
      </c>
      <c r="W83" s="56">
        <f t="shared" si="10"/>
        <v>19507.900000000001</v>
      </c>
      <c r="X83" s="57">
        <f t="shared" si="11"/>
        <v>1287.3000000000029</v>
      </c>
      <c r="Y83" s="59">
        <v>18038.3</v>
      </c>
      <c r="Z83" s="59">
        <v>18038.3</v>
      </c>
      <c r="AA83" s="56">
        <f t="shared" si="12"/>
        <v>0</v>
      </c>
      <c r="AB83" s="84">
        <v>2356.2000000000053</v>
      </c>
      <c r="AC83" s="59">
        <v>1068.9000000000021</v>
      </c>
      <c r="AD83" s="56">
        <f t="shared" si="13"/>
        <v>1287.3000000000031</v>
      </c>
      <c r="AE83" s="59"/>
      <c r="AF83" s="59"/>
      <c r="AG83" s="56">
        <f t="shared" si="14"/>
        <v>0</v>
      </c>
      <c r="AH83" s="59">
        <v>400.7</v>
      </c>
      <c r="AI83" s="59">
        <v>400.7</v>
      </c>
      <c r="AJ83" s="57">
        <f t="shared" si="15"/>
        <v>0</v>
      </c>
    </row>
    <row r="84" spans="1:36" ht="27">
      <c r="A84" s="33">
        <v>64</v>
      </c>
      <c r="B84" s="82" t="s">
        <v>88</v>
      </c>
      <c r="C84" s="83">
        <v>2375.2999999999993</v>
      </c>
      <c r="D84" s="55">
        <f t="shared" si="1"/>
        <v>15660.1</v>
      </c>
      <c r="E84" s="56">
        <f t="shared" si="2"/>
        <v>15660.1</v>
      </c>
      <c r="F84" s="57">
        <f t="shared" si="3"/>
        <v>0</v>
      </c>
      <c r="G84" s="59"/>
      <c r="H84" s="59"/>
      <c r="I84" s="62">
        <f t="shared" si="4"/>
        <v>0</v>
      </c>
      <c r="J84" s="86"/>
      <c r="K84" s="86"/>
      <c r="L84" s="62">
        <f t="shared" si="5"/>
        <v>0</v>
      </c>
      <c r="M84" s="84"/>
      <c r="N84" s="84"/>
      <c r="O84" s="62">
        <f t="shared" si="6"/>
        <v>0</v>
      </c>
      <c r="P84" s="84">
        <v>15660.1</v>
      </c>
      <c r="Q84" s="84">
        <v>15660.1</v>
      </c>
      <c r="R84" s="62">
        <f t="shared" si="7"/>
        <v>0</v>
      </c>
      <c r="S84" s="80"/>
      <c r="T84" s="80"/>
      <c r="U84" s="64">
        <f t="shared" si="8"/>
        <v>0</v>
      </c>
      <c r="V84" s="55">
        <f t="shared" si="9"/>
        <v>18035.400000000001</v>
      </c>
      <c r="W84" s="56">
        <f t="shared" si="10"/>
        <v>13966.8</v>
      </c>
      <c r="X84" s="57">
        <f t="shared" si="11"/>
        <v>4068.6000000000022</v>
      </c>
      <c r="Y84" s="84">
        <v>13671.3</v>
      </c>
      <c r="Z84" s="84">
        <v>13671.3</v>
      </c>
      <c r="AA84" s="56">
        <f t="shared" si="12"/>
        <v>0</v>
      </c>
      <c r="AB84" s="84">
        <v>4357.6000000000022</v>
      </c>
      <c r="AC84" s="59">
        <v>289</v>
      </c>
      <c r="AD84" s="56">
        <f t="shared" si="13"/>
        <v>4068.6000000000022</v>
      </c>
      <c r="AE84" s="59"/>
      <c r="AF84" s="59"/>
      <c r="AG84" s="56">
        <f t="shared" si="14"/>
        <v>0</v>
      </c>
      <c r="AH84" s="59">
        <v>6.5</v>
      </c>
      <c r="AI84" s="59">
        <v>6.5</v>
      </c>
      <c r="AJ84" s="57">
        <f t="shared" si="15"/>
        <v>0</v>
      </c>
    </row>
    <row r="85" spans="1:36" ht="27">
      <c r="A85" s="33">
        <v>65</v>
      </c>
      <c r="B85" s="82" t="s">
        <v>89</v>
      </c>
      <c r="C85" s="83">
        <v>3153.4000000000015</v>
      </c>
      <c r="D85" s="55">
        <f t="shared" si="1"/>
        <v>14297.1</v>
      </c>
      <c r="E85" s="56">
        <f t="shared" si="2"/>
        <v>14297.1</v>
      </c>
      <c r="F85" s="57">
        <f t="shared" si="3"/>
        <v>0</v>
      </c>
      <c r="G85" s="86"/>
      <c r="H85" s="86"/>
      <c r="I85" s="62">
        <f t="shared" si="4"/>
        <v>0</v>
      </c>
      <c r="J85" s="86">
        <v>11.9</v>
      </c>
      <c r="K85" s="86">
        <v>11.9</v>
      </c>
      <c r="L85" s="62">
        <f t="shared" si="5"/>
        <v>0</v>
      </c>
      <c r="M85" s="84">
        <v>208.7</v>
      </c>
      <c r="N85" s="84">
        <v>208.7</v>
      </c>
      <c r="O85" s="62">
        <f t="shared" si="6"/>
        <v>0</v>
      </c>
      <c r="P85" s="84">
        <v>14076.5</v>
      </c>
      <c r="Q85" s="84">
        <v>14076.5</v>
      </c>
      <c r="R85" s="62">
        <f t="shared" si="7"/>
        <v>0</v>
      </c>
      <c r="S85" s="80"/>
      <c r="T85" s="80"/>
      <c r="U85" s="64">
        <f t="shared" si="8"/>
        <v>0</v>
      </c>
      <c r="V85" s="55">
        <f t="shared" si="9"/>
        <v>17450.5</v>
      </c>
      <c r="W85" s="56">
        <f t="shared" si="10"/>
        <v>14532.3</v>
      </c>
      <c r="X85" s="57">
        <f t="shared" si="11"/>
        <v>2918.2000000000007</v>
      </c>
      <c r="Y85" s="84">
        <v>12154.4</v>
      </c>
      <c r="Z85" s="84">
        <v>12154.4</v>
      </c>
      <c r="AA85" s="56">
        <f t="shared" si="12"/>
        <v>0</v>
      </c>
      <c r="AB85" s="84">
        <v>5232.1000000000004</v>
      </c>
      <c r="AC85" s="59">
        <v>2313.8999999999996</v>
      </c>
      <c r="AD85" s="56">
        <f t="shared" si="13"/>
        <v>2918.2000000000007</v>
      </c>
      <c r="AE85" s="59"/>
      <c r="AF85" s="59"/>
      <c r="AG85" s="56">
        <f t="shared" si="14"/>
        <v>0</v>
      </c>
      <c r="AH85" s="59">
        <v>64</v>
      </c>
      <c r="AI85" s="59">
        <v>64</v>
      </c>
      <c r="AJ85" s="57">
        <f t="shared" si="15"/>
        <v>0</v>
      </c>
    </row>
    <row r="86" spans="1:36" ht="27">
      <c r="A86" s="33">
        <v>66</v>
      </c>
      <c r="B86" s="82" t="s">
        <v>90</v>
      </c>
      <c r="C86" s="83">
        <v>2714.8000000000029</v>
      </c>
      <c r="D86" s="55">
        <f t="shared" ref="D86:D149" si="16">SUM(G86+J86+M86+P86+S86)</f>
        <v>87705.900000000009</v>
      </c>
      <c r="E86" s="56">
        <f t="shared" ref="E86:E149" si="17">SUM(H86+K86+N86+Q86+T86)</f>
        <v>87705.900000000009</v>
      </c>
      <c r="F86" s="57">
        <f t="shared" ref="F86:F149" si="18">D86-E86</f>
        <v>0</v>
      </c>
      <c r="G86" s="59"/>
      <c r="H86" s="59"/>
      <c r="I86" s="62">
        <f t="shared" ref="I86:I149" si="19">G86-H86</f>
        <v>0</v>
      </c>
      <c r="J86" s="86">
        <v>110</v>
      </c>
      <c r="K86" s="86">
        <v>110</v>
      </c>
      <c r="L86" s="62">
        <f t="shared" ref="L86:L149" si="20">J86-K86</f>
        <v>0</v>
      </c>
      <c r="M86" s="84">
        <v>132.80000000000001</v>
      </c>
      <c r="N86" s="84">
        <v>132.80000000000001</v>
      </c>
      <c r="O86" s="62">
        <f t="shared" ref="O86:O149" si="21">M86-N86</f>
        <v>0</v>
      </c>
      <c r="P86" s="84">
        <v>87463.1</v>
      </c>
      <c r="Q86" s="84">
        <v>87463.1</v>
      </c>
      <c r="R86" s="62">
        <f t="shared" ref="R86:R149" si="22">P86-Q86</f>
        <v>0</v>
      </c>
      <c r="S86" s="80"/>
      <c r="T86" s="80"/>
      <c r="U86" s="64">
        <f t="shared" ref="U86:U149" si="23">S86-T86</f>
        <v>0</v>
      </c>
      <c r="V86" s="55">
        <f t="shared" ref="V86:V149" si="24">SUM(Y86+AB86+AE86+AH86)</f>
        <v>90420.700000000012</v>
      </c>
      <c r="W86" s="56">
        <f t="shared" ref="W86:W149" si="25">SUM(Z86+AC86+AF86+AI86)</f>
        <v>84541</v>
      </c>
      <c r="X86" s="57">
        <f t="shared" ref="X86:X149" si="26">V86-W86</f>
        <v>5879.7000000000116</v>
      </c>
      <c r="Y86" s="84">
        <v>73907</v>
      </c>
      <c r="Z86" s="84">
        <v>73907</v>
      </c>
      <c r="AA86" s="56">
        <f t="shared" ref="AA86:AA149" si="27">Y86-Z86</f>
        <v>0</v>
      </c>
      <c r="AB86" s="84">
        <v>15203.600000000011</v>
      </c>
      <c r="AC86" s="59">
        <v>9323.9</v>
      </c>
      <c r="AD86" s="56">
        <f t="shared" ref="AD86:AD149" si="28">AB86-AC86</f>
        <v>5879.7000000000116</v>
      </c>
      <c r="AE86" s="59"/>
      <c r="AF86" s="59"/>
      <c r="AG86" s="56">
        <f t="shared" ref="AG86:AG149" si="29">AE86-AF86</f>
        <v>0</v>
      </c>
      <c r="AH86" s="59">
        <v>1310.0999999999999</v>
      </c>
      <c r="AI86" s="59">
        <v>1310.0999999999999</v>
      </c>
      <c r="AJ86" s="57">
        <f t="shared" ref="AJ86:AJ149" si="30">AH86-AI86</f>
        <v>0</v>
      </c>
    </row>
    <row r="87" spans="1:36" ht="27">
      <c r="A87" s="33">
        <v>67</v>
      </c>
      <c r="B87" s="82" t="s">
        <v>91</v>
      </c>
      <c r="C87" s="83">
        <v>3516.6</v>
      </c>
      <c r="D87" s="55">
        <f t="shared" si="16"/>
        <v>100331</v>
      </c>
      <c r="E87" s="56">
        <f t="shared" si="17"/>
        <v>100331</v>
      </c>
      <c r="F87" s="57">
        <f t="shared" si="18"/>
        <v>0</v>
      </c>
      <c r="G87" s="59"/>
      <c r="H87" s="59"/>
      <c r="I87" s="62">
        <f t="shared" si="19"/>
        <v>0</v>
      </c>
      <c r="J87" s="86">
        <v>0</v>
      </c>
      <c r="K87" s="86">
        <v>0</v>
      </c>
      <c r="L87" s="62">
        <f t="shared" si="20"/>
        <v>0</v>
      </c>
      <c r="M87" s="84">
        <v>506.9</v>
      </c>
      <c r="N87" s="84">
        <v>506.9</v>
      </c>
      <c r="O87" s="62">
        <f t="shared" si="21"/>
        <v>0</v>
      </c>
      <c r="P87" s="84">
        <v>99824.1</v>
      </c>
      <c r="Q87" s="84">
        <v>99824.1</v>
      </c>
      <c r="R87" s="62">
        <f t="shared" si="22"/>
        <v>0</v>
      </c>
      <c r="S87" s="80"/>
      <c r="T87" s="80"/>
      <c r="U87" s="64">
        <f t="shared" si="23"/>
        <v>0</v>
      </c>
      <c r="V87" s="55">
        <f t="shared" si="24"/>
        <v>103847.6</v>
      </c>
      <c r="W87" s="56">
        <f t="shared" si="25"/>
        <v>99971.199999999997</v>
      </c>
      <c r="X87" s="57">
        <f t="shared" si="26"/>
        <v>3876.4000000000087</v>
      </c>
      <c r="Y87" s="84">
        <v>89519.6</v>
      </c>
      <c r="Z87" s="84">
        <v>89519.6</v>
      </c>
      <c r="AA87" s="56">
        <f t="shared" si="27"/>
        <v>0</v>
      </c>
      <c r="AB87" s="84">
        <v>12351.1</v>
      </c>
      <c r="AC87" s="59">
        <v>8474.6999999999916</v>
      </c>
      <c r="AD87" s="56">
        <f t="shared" si="28"/>
        <v>3876.4000000000087</v>
      </c>
      <c r="AE87" s="59"/>
      <c r="AF87" s="59"/>
      <c r="AG87" s="56">
        <f t="shared" si="29"/>
        <v>0</v>
      </c>
      <c r="AH87" s="59">
        <v>1976.8999999999999</v>
      </c>
      <c r="AI87" s="59">
        <v>1976.8999999999999</v>
      </c>
      <c r="AJ87" s="57">
        <f t="shared" si="30"/>
        <v>0</v>
      </c>
    </row>
    <row r="88" spans="1:36" ht="27">
      <c r="A88" s="33">
        <v>68</v>
      </c>
      <c r="B88" s="82" t="s">
        <v>92</v>
      </c>
      <c r="C88" s="83">
        <v>8928.7000000000007</v>
      </c>
      <c r="D88" s="55">
        <f t="shared" si="16"/>
        <v>97992.4</v>
      </c>
      <c r="E88" s="56">
        <f t="shared" si="17"/>
        <v>97992.4</v>
      </c>
      <c r="F88" s="57">
        <f t="shared" si="18"/>
        <v>0</v>
      </c>
      <c r="G88" s="59"/>
      <c r="H88" s="59"/>
      <c r="I88" s="62">
        <f t="shared" si="19"/>
        <v>0</v>
      </c>
      <c r="J88" s="86"/>
      <c r="K88" s="86"/>
      <c r="L88" s="62">
        <f t="shared" si="20"/>
        <v>0</v>
      </c>
      <c r="M88" s="84">
        <v>264.5</v>
      </c>
      <c r="N88" s="84">
        <v>264.5</v>
      </c>
      <c r="O88" s="62">
        <f t="shared" si="21"/>
        <v>0</v>
      </c>
      <c r="P88" s="84">
        <v>97727.9</v>
      </c>
      <c r="Q88" s="84">
        <v>97727.9</v>
      </c>
      <c r="R88" s="62">
        <f t="shared" si="22"/>
        <v>0</v>
      </c>
      <c r="S88" s="80"/>
      <c r="T88" s="80"/>
      <c r="U88" s="64">
        <f t="shared" si="23"/>
        <v>0</v>
      </c>
      <c r="V88" s="55">
        <f t="shared" si="24"/>
        <v>106921.1</v>
      </c>
      <c r="W88" s="56">
        <f t="shared" si="25"/>
        <v>94638.1</v>
      </c>
      <c r="X88" s="57">
        <f t="shared" si="26"/>
        <v>12283</v>
      </c>
      <c r="Y88" s="84">
        <v>86453.3</v>
      </c>
      <c r="Z88" s="84">
        <v>86453.3</v>
      </c>
      <c r="AA88" s="56">
        <f t="shared" si="27"/>
        <v>0</v>
      </c>
      <c r="AB88" s="84">
        <v>18679.69999999999</v>
      </c>
      <c r="AC88" s="59">
        <v>6396.7000000000025</v>
      </c>
      <c r="AD88" s="56">
        <f t="shared" si="28"/>
        <v>12282.999999999987</v>
      </c>
      <c r="AE88" s="59"/>
      <c r="AF88" s="59"/>
      <c r="AG88" s="56">
        <f t="shared" si="29"/>
        <v>0</v>
      </c>
      <c r="AH88" s="59">
        <v>1788.1</v>
      </c>
      <c r="AI88" s="59">
        <v>1788.1</v>
      </c>
      <c r="AJ88" s="57">
        <f t="shared" si="30"/>
        <v>0</v>
      </c>
    </row>
    <row r="89" spans="1:36" ht="27">
      <c r="A89" s="33">
        <v>69</v>
      </c>
      <c r="B89" s="82" t="s">
        <v>93</v>
      </c>
      <c r="C89" s="83">
        <v>8900.2000000000007</v>
      </c>
      <c r="D89" s="55">
        <f t="shared" si="16"/>
        <v>97413.4</v>
      </c>
      <c r="E89" s="56">
        <f t="shared" si="17"/>
        <v>97413.4</v>
      </c>
      <c r="F89" s="57">
        <f t="shared" si="18"/>
        <v>0</v>
      </c>
      <c r="G89" s="59"/>
      <c r="H89" s="59"/>
      <c r="I89" s="62">
        <f t="shared" si="19"/>
        <v>0</v>
      </c>
      <c r="J89" s="86">
        <v>38</v>
      </c>
      <c r="K89" s="86">
        <v>38</v>
      </c>
      <c r="L89" s="62">
        <f t="shared" si="20"/>
        <v>0</v>
      </c>
      <c r="M89" s="84">
        <v>320.7</v>
      </c>
      <c r="N89" s="84">
        <v>320.7</v>
      </c>
      <c r="O89" s="62">
        <f t="shared" si="21"/>
        <v>0</v>
      </c>
      <c r="P89" s="84">
        <v>97054.7</v>
      </c>
      <c r="Q89" s="84">
        <v>97054.7</v>
      </c>
      <c r="R89" s="62">
        <f t="shared" si="22"/>
        <v>0</v>
      </c>
      <c r="S89" s="80"/>
      <c r="T89" s="80"/>
      <c r="U89" s="64">
        <f t="shared" si="23"/>
        <v>0</v>
      </c>
      <c r="V89" s="55">
        <f t="shared" si="24"/>
        <v>106313.59999999999</v>
      </c>
      <c r="W89" s="56">
        <f t="shared" si="25"/>
        <v>94053.4</v>
      </c>
      <c r="X89" s="57">
        <f t="shared" si="26"/>
        <v>12260.199999999997</v>
      </c>
      <c r="Y89" s="84">
        <v>82695.199999999997</v>
      </c>
      <c r="Z89" s="84">
        <v>82695.199999999997</v>
      </c>
      <c r="AA89" s="56">
        <f t="shared" si="27"/>
        <v>0</v>
      </c>
      <c r="AB89" s="84">
        <v>20883.599999999995</v>
      </c>
      <c r="AC89" s="59">
        <v>8623.3999999999978</v>
      </c>
      <c r="AD89" s="56">
        <f t="shared" si="28"/>
        <v>12260.199999999997</v>
      </c>
      <c r="AE89" s="59"/>
      <c r="AF89" s="59"/>
      <c r="AG89" s="56">
        <f t="shared" si="29"/>
        <v>0</v>
      </c>
      <c r="AH89" s="59">
        <v>2734.8</v>
      </c>
      <c r="AI89" s="59">
        <v>2734.8</v>
      </c>
      <c r="AJ89" s="57">
        <f t="shared" si="30"/>
        <v>0</v>
      </c>
    </row>
    <row r="90" spans="1:36" ht="27">
      <c r="A90" s="33">
        <v>70</v>
      </c>
      <c r="B90" s="82" t="s">
        <v>94</v>
      </c>
      <c r="C90" s="83">
        <v>3719.5</v>
      </c>
      <c r="D90" s="55">
        <f t="shared" si="16"/>
        <v>62691</v>
      </c>
      <c r="E90" s="56">
        <f t="shared" si="17"/>
        <v>62691</v>
      </c>
      <c r="F90" s="57">
        <f t="shared" si="18"/>
        <v>0</v>
      </c>
      <c r="G90" s="59"/>
      <c r="H90" s="59"/>
      <c r="I90" s="62">
        <f t="shared" si="19"/>
        <v>0</v>
      </c>
      <c r="J90" s="86">
        <v>205</v>
      </c>
      <c r="K90" s="86">
        <v>205</v>
      </c>
      <c r="L90" s="62">
        <f t="shared" si="20"/>
        <v>0</v>
      </c>
      <c r="M90" s="84">
        <v>447.5</v>
      </c>
      <c r="N90" s="84">
        <v>447.5</v>
      </c>
      <c r="O90" s="62">
        <f t="shared" si="21"/>
        <v>0</v>
      </c>
      <c r="P90" s="84">
        <v>62038.5</v>
      </c>
      <c r="Q90" s="84">
        <v>62038.5</v>
      </c>
      <c r="R90" s="62">
        <f t="shared" si="22"/>
        <v>0</v>
      </c>
      <c r="S90" s="80"/>
      <c r="T90" s="80"/>
      <c r="U90" s="64">
        <f t="shared" si="23"/>
        <v>0</v>
      </c>
      <c r="V90" s="55">
        <f t="shared" si="24"/>
        <v>66410.5</v>
      </c>
      <c r="W90" s="56">
        <f t="shared" si="25"/>
        <v>62547.1</v>
      </c>
      <c r="X90" s="57">
        <f t="shared" si="26"/>
        <v>3863.4000000000015</v>
      </c>
      <c r="Y90" s="84">
        <v>58207.1</v>
      </c>
      <c r="Z90" s="84">
        <v>58207.1</v>
      </c>
      <c r="AA90" s="56">
        <f t="shared" si="27"/>
        <v>0</v>
      </c>
      <c r="AB90" s="84">
        <v>8117.0000000000018</v>
      </c>
      <c r="AC90" s="59">
        <v>4253.6000000000004</v>
      </c>
      <c r="AD90" s="56">
        <f t="shared" si="28"/>
        <v>3863.4000000000015</v>
      </c>
      <c r="AE90" s="59"/>
      <c r="AF90" s="59"/>
      <c r="AG90" s="56">
        <f t="shared" si="29"/>
        <v>0</v>
      </c>
      <c r="AH90" s="59">
        <v>86.4</v>
      </c>
      <c r="AI90" s="59">
        <v>86.4</v>
      </c>
      <c r="AJ90" s="57">
        <f t="shared" si="30"/>
        <v>0</v>
      </c>
    </row>
    <row r="91" spans="1:36" ht="27">
      <c r="A91" s="33">
        <v>71</v>
      </c>
      <c r="B91" s="82" t="s">
        <v>95</v>
      </c>
      <c r="C91" s="83">
        <v>1177.5</v>
      </c>
      <c r="D91" s="55">
        <f t="shared" si="16"/>
        <v>69857.3</v>
      </c>
      <c r="E91" s="56">
        <f t="shared" si="17"/>
        <v>69857.3</v>
      </c>
      <c r="F91" s="57">
        <f t="shared" si="18"/>
        <v>0</v>
      </c>
      <c r="G91" s="59"/>
      <c r="H91" s="59"/>
      <c r="I91" s="62">
        <f t="shared" si="19"/>
        <v>0</v>
      </c>
      <c r="J91" s="86">
        <v>0</v>
      </c>
      <c r="K91" s="86">
        <v>0</v>
      </c>
      <c r="L91" s="62">
        <f t="shared" si="20"/>
        <v>0</v>
      </c>
      <c r="M91" s="84">
        <v>614.6</v>
      </c>
      <c r="N91" s="84">
        <v>614.6</v>
      </c>
      <c r="O91" s="62">
        <f t="shared" si="21"/>
        <v>0</v>
      </c>
      <c r="P91" s="84">
        <v>69242.7</v>
      </c>
      <c r="Q91" s="84">
        <v>69242.7</v>
      </c>
      <c r="R91" s="62">
        <f t="shared" si="22"/>
        <v>0</v>
      </c>
      <c r="S91" s="80"/>
      <c r="T91" s="80"/>
      <c r="U91" s="64">
        <f t="shared" si="23"/>
        <v>0</v>
      </c>
      <c r="V91" s="55">
        <f t="shared" si="24"/>
        <v>71034.8</v>
      </c>
      <c r="W91" s="56">
        <f t="shared" si="25"/>
        <v>69118</v>
      </c>
      <c r="X91" s="57">
        <f t="shared" si="26"/>
        <v>1916.8000000000029</v>
      </c>
      <c r="Y91" s="84">
        <v>63623.199999999997</v>
      </c>
      <c r="Z91" s="84">
        <v>63623.199999999997</v>
      </c>
      <c r="AA91" s="56">
        <f t="shared" si="27"/>
        <v>0</v>
      </c>
      <c r="AB91" s="84">
        <v>7264.8000000000056</v>
      </c>
      <c r="AC91" s="59">
        <v>5348.0000000000027</v>
      </c>
      <c r="AD91" s="56">
        <f t="shared" si="28"/>
        <v>1916.8000000000029</v>
      </c>
      <c r="AE91" s="59"/>
      <c r="AF91" s="59"/>
      <c r="AG91" s="56">
        <f t="shared" si="29"/>
        <v>0</v>
      </c>
      <c r="AH91" s="59">
        <v>146.80000000000001</v>
      </c>
      <c r="AI91" s="59">
        <v>146.80000000000001</v>
      </c>
      <c r="AJ91" s="57">
        <f t="shared" si="30"/>
        <v>0</v>
      </c>
    </row>
    <row r="92" spans="1:36">
      <c r="A92" s="33">
        <v>72</v>
      </c>
      <c r="B92" s="82" t="s">
        <v>96</v>
      </c>
      <c r="C92" s="83">
        <v>5522.9000000000015</v>
      </c>
      <c r="D92" s="55">
        <f t="shared" si="16"/>
        <v>58793.4</v>
      </c>
      <c r="E92" s="56">
        <f t="shared" si="17"/>
        <v>58793.4</v>
      </c>
      <c r="F92" s="57">
        <f t="shared" si="18"/>
        <v>0</v>
      </c>
      <c r="G92" s="59"/>
      <c r="H92" s="59"/>
      <c r="I92" s="62">
        <f t="shared" si="19"/>
        <v>0</v>
      </c>
      <c r="J92" s="86"/>
      <c r="K92" s="86"/>
      <c r="L92" s="62">
        <f t="shared" si="20"/>
        <v>0</v>
      </c>
      <c r="M92" s="84">
        <v>665.5</v>
      </c>
      <c r="N92" s="84">
        <v>665.5</v>
      </c>
      <c r="O92" s="62">
        <f t="shared" si="21"/>
        <v>0</v>
      </c>
      <c r="P92" s="84">
        <v>58127.9</v>
      </c>
      <c r="Q92" s="84">
        <v>58127.9</v>
      </c>
      <c r="R92" s="62">
        <f t="shared" si="22"/>
        <v>0</v>
      </c>
      <c r="S92" s="80"/>
      <c r="T92" s="80"/>
      <c r="U92" s="64">
        <f t="shared" si="23"/>
        <v>0</v>
      </c>
      <c r="V92" s="55">
        <f t="shared" si="24"/>
        <v>64316.3</v>
      </c>
      <c r="W92" s="56">
        <f t="shared" si="25"/>
        <v>56576.2</v>
      </c>
      <c r="X92" s="57">
        <f t="shared" si="26"/>
        <v>7740.1000000000058</v>
      </c>
      <c r="Y92" s="84">
        <v>52860.2</v>
      </c>
      <c r="Z92" s="84">
        <v>52860.2</v>
      </c>
      <c r="AA92" s="56">
        <f t="shared" si="27"/>
        <v>0</v>
      </c>
      <c r="AB92" s="84">
        <v>10585.100000000006</v>
      </c>
      <c r="AC92" s="59">
        <v>2845</v>
      </c>
      <c r="AD92" s="56">
        <f t="shared" si="28"/>
        <v>7740.1000000000058</v>
      </c>
      <c r="AE92" s="59"/>
      <c r="AF92" s="59"/>
      <c r="AG92" s="56">
        <f t="shared" si="29"/>
        <v>0</v>
      </c>
      <c r="AH92" s="59">
        <v>871</v>
      </c>
      <c r="AI92" s="59">
        <v>871</v>
      </c>
      <c r="AJ92" s="57">
        <f t="shared" si="30"/>
        <v>0</v>
      </c>
    </row>
    <row r="93" spans="1:36">
      <c r="A93" s="33">
        <v>73</v>
      </c>
      <c r="B93" s="82" t="s">
        <v>97</v>
      </c>
      <c r="C93" s="83">
        <v>7223</v>
      </c>
      <c r="D93" s="55">
        <f t="shared" si="16"/>
        <v>62630.5</v>
      </c>
      <c r="E93" s="56">
        <f t="shared" si="17"/>
        <v>62630.5</v>
      </c>
      <c r="F93" s="57">
        <f t="shared" si="18"/>
        <v>0</v>
      </c>
      <c r="G93" s="59"/>
      <c r="H93" s="59"/>
      <c r="I93" s="62">
        <f t="shared" si="19"/>
        <v>0</v>
      </c>
      <c r="J93" s="86"/>
      <c r="K93" s="86"/>
      <c r="L93" s="62">
        <f t="shared" si="20"/>
        <v>0</v>
      </c>
      <c r="M93" s="84">
        <v>2680.2</v>
      </c>
      <c r="N93" s="84">
        <v>2680.2</v>
      </c>
      <c r="O93" s="62">
        <f t="shared" si="21"/>
        <v>0</v>
      </c>
      <c r="P93" s="84">
        <v>59950.3</v>
      </c>
      <c r="Q93" s="84">
        <v>59950.3</v>
      </c>
      <c r="R93" s="62">
        <f t="shared" si="22"/>
        <v>0</v>
      </c>
      <c r="S93" s="80"/>
      <c r="T93" s="80"/>
      <c r="U93" s="64">
        <f t="shared" si="23"/>
        <v>0</v>
      </c>
      <c r="V93" s="55">
        <f t="shared" si="24"/>
        <v>69853.5</v>
      </c>
      <c r="W93" s="56">
        <f t="shared" si="25"/>
        <v>62381.599999999999</v>
      </c>
      <c r="X93" s="57">
        <f t="shared" si="26"/>
        <v>7471.9000000000015</v>
      </c>
      <c r="Y93" s="84">
        <v>55965.8</v>
      </c>
      <c r="Z93" s="84">
        <v>55965.8</v>
      </c>
      <c r="AA93" s="56">
        <f t="shared" si="27"/>
        <v>0</v>
      </c>
      <c r="AB93" s="84">
        <v>13453.899999999998</v>
      </c>
      <c r="AC93" s="59">
        <v>5981.9999999999955</v>
      </c>
      <c r="AD93" s="56">
        <f t="shared" si="28"/>
        <v>7471.9000000000024</v>
      </c>
      <c r="AE93" s="59"/>
      <c r="AF93" s="59"/>
      <c r="AG93" s="56">
        <f t="shared" si="29"/>
        <v>0</v>
      </c>
      <c r="AH93" s="59">
        <v>433.8</v>
      </c>
      <c r="AI93" s="59">
        <v>433.8</v>
      </c>
      <c r="AJ93" s="57">
        <f t="shared" si="30"/>
        <v>0</v>
      </c>
    </row>
    <row r="94" spans="1:36" ht="27">
      <c r="A94" s="33">
        <v>74</v>
      </c>
      <c r="B94" s="82" t="s">
        <v>98</v>
      </c>
      <c r="C94" s="83">
        <v>510.7</v>
      </c>
      <c r="D94" s="55">
        <f t="shared" si="16"/>
        <v>49615.6</v>
      </c>
      <c r="E94" s="56">
        <f t="shared" si="17"/>
        <v>49615.6</v>
      </c>
      <c r="F94" s="57">
        <f t="shared" si="18"/>
        <v>0</v>
      </c>
      <c r="G94" s="59"/>
      <c r="H94" s="59"/>
      <c r="I94" s="62">
        <f t="shared" si="19"/>
        <v>0</v>
      </c>
      <c r="J94" s="86"/>
      <c r="K94" s="86"/>
      <c r="L94" s="62">
        <f t="shared" si="20"/>
        <v>0</v>
      </c>
      <c r="M94" s="84">
        <v>235.9</v>
      </c>
      <c r="N94" s="84">
        <v>235.9</v>
      </c>
      <c r="O94" s="62">
        <f t="shared" si="21"/>
        <v>0</v>
      </c>
      <c r="P94" s="84">
        <v>49379.7</v>
      </c>
      <c r="Q94" s="84">
        <v>49379.7</v>
      </c>
      <c r="R94" s="62">
        <f t="shared" si="22"/>
        <v>0</v>
      </c>
      <c r="S94" s="80"/>
      <c r="T94" s="80"/>
      <c r="U94" s="64">
        <f t="shared" si="23"/>
        <v>0</v>
      </c>
      <c r="V94" s="55">
        <f t="shared" si="24"/>
        <v>50126.299999999996</v>
      </c>
      <c r="W94" s="56">
        <f t="shared" si="25"/>
        <v>48536.800000000003</v>
      </c>
      <c r="X94" s="57">
        <f t="shared" si="26"/>
        <v>1589.4999999999927</v>
      </c>
      <c r="Y94" s="84">
        <v>46778.3</v>
      </c>
      <c r="Z94" s="84">
        <v>46778.3</v>
      </c>
      <c r="AA94" s="56">
        <f t="shared" si="27"/>
        <v>0</v>
      </c>
      <c r="AB94" s="84">
        <v>3314.0999999999926</v>
      </c>
      <c r="AC94" s="59">
        <v>1724.6</v>
      </c>
      <c r="AD94" s="56">
        <f t="shared" si="28"/>
        <v>1589.4999999999927</v>
      </c>
      <c r="AE94" s="59"/>
      <c r="AF94" s="59"/>
      <c r="AG94" s="56">
        <f t="shared" si="29"/>
        <v>0</v>
      </c>
      <c r="AH94" s="59">
        <v>33.9</v>
      </c>
      <c r="AI94" s="59">
        <v>33.9</v>
      </c>
      <c r="AJ94" s="57">
        <f t="shared" si="30"/>
        <v>0</v>
      </c>
    </row>
    <row r="95" spans="1:36" ht="27">
      <c r="A95" s="33">
        <v>75</v>
      </c>
      <c r="B95" s="82" t="s">
        <v>99</v>
      </c>
      <c r="C95" s="83">
        <v>1308.9000000000001</v>
      </c>
      <c r="D95" s="55">
        <f t="shared" si="16"/>
        <v>48576.3</v>
      </c>
      <c r="E95" s="56">
        <f t="shared" si="17"/>
        <v>48576.3</v>
      </c>
      <c r="F95" s="57">
        <f t="shared" si="18"/>
        <v>0</v>
      </c>
      <c r="G95" s="59"/>
      <c r="H95" s="59"/>
      <c r="I95" s="62">
        <f t="shared" si="19"/>
        <v>0</v>
      </c>
      <c r="J95" s="86"/>
      <c r="K95" s="86"/>
      <c r="L95" s="62">
        <f t="shared" si="20"/>
        <v>0</v>
      </c>
      <c r="M95" s="84">
        <v>639.79999999999995</v>
      </c>
      <c r="N95" s="84">
        <v>639.79999999999995</v>
      </c>
      <c r="O95" s="62">
        <f t="shared" si="21"/>
        <v>0</v>
      </c>
      <c r="P95" s="84">
        <v>47936.5</v>
      </c>
      <c r="Q95" s="84">
        <v>47936.5</v>
      </c>
      <c r="R95" s="62">
        <f t="shared" si="22"/>
        <v>0</v>
      </c>
      <c r="S95" s="80"/>
      <c r="T95" s="80"/>
      <c r="U95" s="64">
        <f t="shared" si="23"/>
        <v>0</v>
      </c>
      <c r="V95" s="55">
        <f t="shared" si="24"/>
        <v>49885.200000000004</v>
      </c>
      <c r="W95" s="56">
        <f t="shared" si="25"/>
        <v>47465.4</v>
      </c>
      <c r="X95" s="57">
        <f t="shared" si="26"/>
        <v>2419.8000000000029</v>
      </c>
      <c r="Y95" s="84">
        <v>43760</v>
      </c>
      <c r="Z95" s="84">
        <v>43760</v>
      </c>
      <c r="AA95" s="56">
        <f t="shared" si="27"/>
        <v>0</v>
      </c>
      <c r="AB95" s="84">
        <v>5385.600000000004</v>
      </c>
      <c r="AC95" s="59">
        <v>2965.8000000000015</v>
      </c>
      <c r="AD95" s="56">
        <f t="shared" si="28"/>
        <v>2419.8000000000025</v>
      </c>
      <c r="AE95" s="59"/>
      <c r="AF95" s="59"/>
      <c r="AG95" s="56">
        <f t="shared" si="29"/>
        <v>0</v>
      </c>
      <c r="AH95" s="59">
        <v>739.6</v>
      </c>
      <c r="AI95" s="59">
        <v>739.6</v>
      </c>
      <c r="AJ95" s="57">
        <f t="shared" si="30"/>
        <v>0</v>
      </c>
    </row>
    <row r="96" spans="1:36" ht="27">
      <c r="A96" s="33">
        <v>76</v>
      </c>
      <c r="B96" s="82" t="s">
        <v>100</v>
      </c>
      <c r="C96" s="83">
        <v>612.5</v>
      </c>
      <c r="D96" s="55">
        <f t="shared" si="16"/>
        <v>46096.399999999994</v>
      </c>
      <c r="E96" s="56">
        <f t="shared" si="17"/>
        <v>46096.399999999994</v>
      </c>
      <c r="F96" s="57">
        <f t="shared" si="18"/>
        <v>0</v>
      </c>
      <c r="G96" s="59"/>
      <c r="H96" s="59"/>
      <c r="I96" s="62">
        <f t="shared" si="19"/>
        <v>0</v>
      </c>
      <c r="J96" s="86">
        <v>0</v>
      </c>
      <c r="K96" s="86">
        <v>0</v>
      </c>
      <c r="L96" s="62">
        <f t="shared" si="20"/>
        <v>0</v>
      </c>
      <c r="M96" s="84">
        <v>499.2</v>
      </c>
      <c r="N96" s="84">
        <v>499.2</v>
      </c>
      <c r="O96" s="62">
        <f t="shared" si="21"/>
        <v>0</v>
      </c>
      <c r="P96" s="84">
        <v>45597.2</v>
      </c>
      <c r="Q96" s="84">
        <v>45597.2</v>
      </c>
      <c r="R96" s="62">
        <f t="shared" si="22"/>
        <v>0</v>
      </c>
      <c r="S96" s="80"/>
      <c r="T96" s="80"/>
      <c r="U96" s="64">
        <f t="shared" si="23"/>
        <v>0</v>
      </c>
      <c r="V96" s="55">
        <f t="shared" si="24"/>
        <v>46708.899999999994</v>
      </c>
      <c r="W96" s="56">
        <f t="shared" si="25"/>
        <v>46191.1</v>
      </c>
      <c r="X96" s="57">
        <f t="shared" si="26"/>
        <v>517.79999999999563</v>
      </c>
      <c r="Y96" s="84">
        <v>44571.9</v>
      </c>
      <c r="Z96" s="84">
        <v>44571.9</v>
      </c>
      <c r="AA96" s="56">
        <f t="shared" si="27"/>
        <v>0</v>
      </c>
      <c r="AB96" s="84">
        <v>2113.6999999999925</v>
      </c>
      <c r="AC96" s="59">
        <v>1595.8999999999971</v>
      </c>
      <c r="AD96" s="56">
        <f t="shared" si="28"/>
        <v>517.79999999999541</v>
      </c>
      <c r="AE96" s="59"/>
      <c r="AF96" s="59"/>
      <c r="AG96" s="56">
        <f t="shared" si="29"/>
        <v>0</v>
      </c>
      <c r="AH96" s="59">
        <v>23.3</v>
      </c>
      <c r="AI96" s="59">
        <v>23.3</v>
      </c>
      <c r="AJ96" s="57">
        <f t="shared" si="30"/>
        <v>0</v>
      </c>
    </row>
    <row r="97" spans="1:36" ht="27">
      <c r="A97" s="33">
        <v>77</v>
      </c>
      <c r="B97" s="82" t="s">
        <v>101</v>
      </c>
      <c r="C97" s="83">
        <v>85</v>
      </c>
      <c r="D97" s="55">
        <f t="shared" si="16"/>
        <v>52518.5</v>
      </c>
      <c r="E97" s="56">
        <f t="shared" si="17"/>
        <v>52518.5</v>
      </c>
      <c r="F97" s="57">
        <f t="shared" si="18"/>
        <v>0</v>
      </c>
      <c r="G97" s="59"/>
      <c r="H97" s="59"/>
      <c r="I97" s="62">
        <f t="shared" si="19"/>
        <v>0</v>
      </c>
      <c r="J97" s="86">
        <v>30.8</v>
      </c>
      <c r="K97" s="86">
        <v>30.8</v>
      </c>
      <c r="L97" s="62">
        <f t="shared" si="20"/>
        <v>0</v>
      </c>
      <c r="M97" s="84">
        <v>249.6</v>
      </c>
      <c r="N97" s="84">
        <v>249.6</v>
      </c>
      <c r="O97" s="62">
        <f t="shared" si="21"/>
        <v>0</v>
      </c>
      <c r="P97" s="84">
        <v>52238.1</v>
      </c>
      <c r="Q97" s="84">
        <v>52238.1</v>
      </c>
      <c r="R97" s="62">
        <f t="shared" si="22"/>
        <v>0</v>
      </c>
      <c r="S97" s="80"/>
      <c r="T97" s="80"/>
      <c r="U97" s="64">
        <f t="shared" si="23"/>
        <v>0</v>
      </c>
      <c r="V97" s="55">
        <f t="shared" si="24"/>
        <v>52603.5</v>
      </c>
      <c r="W97" s="56">
        <f t="shared" si="25"/>
        <v>50408.6</v>
      </c>
      <c r="X97" s="57">
        <f t="shared" si="26"/>
        <v>2194.9000000000015</v>
      </c>
      <c r="Y97" s="84">
        <v>43879.4</v>
      </c>
      <c r="Z97" s="84">
        <v>43879.4</v>
      </c>
      <c r="AA97" s="56">
        <f t="shared" si="27"/>
        <v>0</v>
      </c>
      <c r="AB97" s="84">
        <v>8519.6999999999989</v>
      </c>
      <c r="AC97" s="59">
        <v>6324.7999999999975</v>
      </c>
      <c r="AD97" s="56">
        <f t="shared" si="28"/>
        <v>2194.9000000000015</v>
      </c>
      <c r="AE97" s="59"/>
      <c r="AF97" s="59"/>
      <c r="AG97" s="56">
        <f t="shared" si="29"/>
        <v>0</v>
      </c>
      <c r="AH97" s="59">
        <v>204.4</v>
      </c>
      <c r="AI97" s="59">
        <v>204.4</v>
      </c>
      <c r="AJ97" s="57">
        <f t="shared" si="30"/>
        <v>0</v>
      </c>
    </row>
    <row r="98" spans="1:36" ht="27">
      <c r="A98" s="33">
        <v>78</v>
      </c>
      <c r="B98" s="82" t="s">
        <v>102</v>
      </c>
      <c r="C98" s="83">
        <v>783.2</v>
      </c>
      <c r="D98" s="55">
        <f t="shared" si="16"/>
        <v>38501.799999999996</v>
      </c>
      <c r="E98" s="56">
        <f t="shared" si="17"/>
        <v>38501.799999999996</v>
      </c>
      <c r="F98" s="57">
        <f t="shared" si="18"/>
        <v>0</v>
      </c>
      <c r="G98" s="59"/>
      <c r="H98" s="59"/>
      <c r="I98" s="62">
        <f t="shared" si="19"/>
        <v>0</v>
      </c>
      <c r="J98" s="86"/>
      <c r="K98" s="86"/>
      <c r="L98" s="62">
        <f t="shared" si="20"/>
        <v>0</v>
      </c>
      <c r="M98" s="84">
        <v>179.2</v>
      </c>
      <c r="N98" s="84">
        <v>179.2</v>
      </c>
      <c r="O98" s="62">
        <f t="shared" si="21"/>
        <v>0</v>
      </c>
      <c r="P98" s="84">
        <v>38322.6</v>
      </c>
      <c r="Q98" s="84">
        <v>38322.6</v>
      </c>
      <c r="R98" s="62">
        <f t="shared" si="22"/>
        <v>0</v>
      </c>
      <c r="S98" s="80"/>
      <c r="T98" s="80"/>
      <c r="U98" s="64">
        <f t="shared" si="23"/>
        <v>0</v>
      </c>
      <c r="V98" s="55">
        <f t="shared" si="24"/>
        <v>39284.999999999993</v>
      </c>
      <c r="W98" s="56">
        <f t="shared" si="25"/>
        <v>37318.9</v>
      </c>
      <c r="X98" s="57">
        <f t="shared" si="26"/>
        <v>1966.0999999999913</v>
      </c>
      <c r="Y98" s="84">
        <v>35725.4</v>
      </c>
      <c r="Z98" s="84">
        <v>35725.4</v>
      </c>
      <c r="AA98" s="56">
        <f t="shared" si="27"/>
        <v>0</v>
      </c>
      <c r="AB98" s="84">
        <v>3539.8999999999915</v>
      </c>
      <c r="AC98" s="59">
        <v>1573.8</v>
      </c>
      <c r="AD98" s="56">
        <f t="shared" si="28"/>
        <v>1966.0999999999915</v>
      </c>
      <c r="AE98" s="59"/>
      <c r="AF98" s="59"/>
      <c r="AG98" s="56">
        <f t="shared" si="29"/>
        <v>0</v>
      </c>
      <c r="AH98" s="59">
        <v>19.7</v>
      </c>
      <c r="AI98" s="59">
        <v>19.7</v>
      </c>
      <c r="AJ98" s="57">
        <f t="shared" si="30"/>
        <v>0</v>
      </c>
    </row>
    <row r="99" spans="1:36">
      <c r="A99" s="33">
        <v>79</v>
      </c>
      <c r="B99" s="82" t="s">
        <v>103</v>
      </c>
      <c r="C99" s="83">
        <v>1884.5</v>
      </c>
      <c r="D99" s="55">
        <f t="shared" si="16"/>
        <v>49474.700000000004</v>
      </c>
      <c r="E99" s="56">
        <f t="shared" si="17"/>
        <v>49474.700000000004</v>
      </c>
      <c r="F99" s="57">
        <f t="shared" si="18"/>
        <v>0</v>
      </c>
      <c r="G99" s="59"/>
      <c r="H99" s="59"/>
      <c r="I99" s="62">
        <f t="shared" si="19"/>
        <v>0</v>
      </c>
      <c r="J99" s="86"/>
      <c r="K99" s="86"/>
      <c r="L99" s="62">
        <f t="shared" si="20"/>
        <v>0</v>
      </c>
      <c r="M99" s="84">
        <v>1744.3</v>
      </c>
      <c r="N99" s="84">
        <v>1744.3</v>
      </c>
      <c r="O99" s="62">
        <f t="shared" si="21"/>
        <v>0</v>
      </c>
      <c r="P99" s="84">
        <v>47730.400000000001</v>
      </c>
      <c r="Q99" s="84">
        <v>47730.400000000001</v>
      </c>
      <c r="R99" s="62">
        <f t="shared" si="22"/>
        <v>0</v>
      </c>
      <c r="S99" s="80"/>
      <c r="T99" s="80"/>
      <c r="U99" s="64">
        <f t="shared" si="23"/>
        <v>0</v>
      </c>
      <c r="V99" s="55">
        <f t="shared" si="24"/>
        <v>51359.200000000004</v>
      </c>
      <c r="W99" s="56">
        <f t="shared" si="25"/>
        <v>50275.7</v>
      </c>
      <c r="X99" s="57">
        <f t="shared" si="26"/>
        <v>1083.5000000000073</v>
      </c>
      <c r="Y99" s="84">
        <v>45741.9</v>
      </c>
      <c r="Z99" s="84">
        <v>45741.9</v>
      </c>
      <c r="AA99" s="56">
        <f t="shared" si="27"/>
        <v>0</v>
      </c>
      <c r="AB99" s="84">
        <v>5555.9000000000033</v>
      </c>
      <c r="AC99" s="59">
        <v>4472.399999999996</v>
      </c>
      <c r="AD99" s="56">
        <f t="shared" si="28"/>
        <v>1083.5000000000073</v>
      </c>
      <c r="AE99" s="59"/>
      <c r="AF99" s="59"/>
      <c r="AG99" s="56">
        <f t="shared" si="29"/>
        <v>0</v>
      </c>
      <c r="AH99" s="59">
        <v>61.4</v>
      </c>
      <c r="AI99" s="59">
        <v>61.4</v>
      </c>
      <c r="AJ99" s="57">
        <f t="shared" si="30"/>
        <v>0</v>
      </c>
    </row>
    <row r="100" spans="1:36" ht="27">
      <c r="A100" s="33">
        <v>80</v>
      </c>
      <c r="B100" s="82" t="s">
        <v>104</v>
      </c>
      <c r="C100" s="83">
        <v>2889.6999999999971</v>
      </c>
      <c r="D100" s="55">
        <f t="shared" si="16"/>
        <v>42777.5</v>
      </c>
      <c r="E100" s="56">
        <f t="shared" si="17"/>
        <v>42777.5</v>
      </c>
      <c r="F100" s="57">
        <f t="shared" si="18"/>
        <v>0</v>
      </c>
      <c r="G100" s="86">
        <v>829</v>
      </c>
      <c r="H100" s="86">
        <v>829</v>
      </c>
      <c r="I100" s="62">
        <f t="shared" si="19"/>
        <v>0</v>
      </c>
      <c r="J100" s="86"/>
      <c r="K100" s="86"/>
      <c r="L100" s="62">
        <f t="shared" si="20"/>
        <v>0</v>
      </c>
      <c r="M100" s="84">
        <v>598.6</v>
      </c>
      <c r="N100" s="84">
        <v>598.6</v>
      </c>
      <c r="O100" s="62">
        <f t="shared" si="21"/>
        <v>0</v>
      </c>
      <c r="P100" s="84">
        <v>41349.9</v>
      </c>
      <c r="Q100" s="84">
        <v>41349.9</v>
      </c>
      <c r="R100" s="62">
        <f t="shared" si="22"/>
        <v>0</v>
      </c>
      <c r="S100" s="80"/>
      <c r="T100" s="80"/>
      <c r="U100" s="64">
        <f t="shared" si="23"/>
        <v>0</v>
      </c>
      <c r="V100" s="55">
        <f t="shared" si="24"/>
        <v>45667.199999999997</v>
      </c>
      <c r="W100" s="56">
        <f t="shared" si="25"/>
        <v>42125.599999999999</v>
      </c>
      <c r="X100" s="57">
        <f t="shared" si="26"/>
        <v>3541.5999999999985</v>
      </c>
      <c r="Y100" s="84">
        <v>39227.800000000003</v>
      </c>
      <c r="Z100" s="84">
        <v>39227.800000000003</v>
      </c>
      <c r="AA100" s="56">
        <f t="shared" si="27"/>
        <v>0</v>
      </c>
      <c r="AB100" s="84">
        <v>6367.599999999994</v>
      </c>
      <c r="AC100" s="59">
        <v>2825.9999999999959</v>
      </c>
      <c r="AD100" s="56">
        <f t="shared" si="28"/>
        <v>3541.5999999999981</v>
      </c>
      <c r="AE100" s="59"/>
      <c r="AF100" s="59"/>
      <c r="AG100" s="56">
        <f t="shared" si="29"/>
        <v>0</v>
      </c>
      <c r="AH100" s="59">
        <v>71.8</v>
      </c>
      <c r="AI100" s="59">
        <v>71.8</v>
      </c>
      <c r="AJ100" s="57">
        <f t="shared" si="30"/>
        <v>0</v>
      </c>
    </row>
    <row r="101" spans="1:36">
      <c r="A101" s="33">
        <v>81</v>
      </c>
      <c r="B101" s="82" t="s">
        <v>105</v>
      </c>
      <c r="C101" s="83">
        <v>1958.3000000000029</v>
      </c>
      <c r="D101" s="55">
        <f t="shared" si="16"/>
        <v>43985.700000000004</v>
      </c>
      <c r="E101" s="56">
        <f t="shared" si="17"/>
        <v>43985.700000000004</v>
      </c>
      <c r="F101" s="57">
        <f t="shared" si="18"/>
        <v>0</v>
      </c>
      <c r="G101" s="59"/>
      <c r="H101" s="59"/>
      <c r="I101" s="62">
        <f t="shared" si="19"/>
        <v>0</v>
      </c>
      <c r="J101" s="86">
        <v>71.599999999999994</v>
      </c>
      <c r="K101" s="86">
        <v>71.599999999999994</v>
      </c>
      <c r="L101" s="62">
        <f t="shared" si="20"/>
        <v>0</v>
      </c>
      <c r="M101" s="84">
        <v>233.7</v>
      </c>
      <c r="N101" s="84">
        <v>233.7</v>
      </c>
      <c r="O101" s="62">
        <f t="shared" si="21"/>
        <v>0</v>
      </c>
      <c r="P101" s="84">
        <v>43680.4</v>
      </c>
      <c r="Q101" s="84">
        <v>43680.4</v>
      </c>
      <c r="R101" s="62">
        <f t="shared" si="22"/>
        <v>0</v>
      </c>
      <c r="S101" s="80"/>
      <c r="T101" s="80"/>
      <c r="U101" s="64">
        <f t="shared" si="23"/>
        <v>0</v>
      </c>
      <c r="V101" s="55">
        <f t="shared" si="24"/>
        <v>45944.000000000007</v>
      </c>
      <c r="W101" s="56">
        <f t="shared" si="25"/>
        <v>44384.800000000003</v>
      </c>
      <c r="X101" s="57">
        <f t="shared" si="26"/>
        <v>1559.2000000000044</v>
      </c>
      <c r="Y101" s="84">
        <v>42292.7</v>
      </c>
      <c r="Z101" s="84">
        <v>42292.7</v>
      </c>
      <c r="AA101" s="56">
        <f t="shared" si="27"/>
        <v>0</v>
      </c>
      <c r="AB101" s="84">
        <v>3608.1000000000104</v>
      </c>
      <c r="AC101" s="59">
        <v>2048.900000000006</v>
      </c>
      <c r="AD101" s="56">
        <f t="shared" si="28"/>
        <v>1559.2000000000044</v>
      </c>
      <c r="AE101" s="59"/>
      <c r="AF101" s="59"/>
      <c r="AG101" s="56">
        <f t="shared" si="29"/>
        <v>0</v>
      </c>
      <c r="AH101" s="59">
        <v>43.2</v>
      </c>
      <c r="AI101" s="59">
        <v>43.2</v>
      </c>
      <c r="AJ101" s="57">
        <f t="shared" si="30"/>
        <v>0</v>
      </c>
    </row>
    <row r="102" spans="1:36">
      <c r="A102" s="33">
        <v>82</v>
      </c>
      <c r="B102" s="82" t="s">
        <v>106</v>
      </c>
      <c r="C102" s="83">
        <v>944.4</v>
      </c>
      <c r="D102" s="55">
        <f t="shared" si="16"/>
        <v>39202.299999999996</v>
      </c>
      <c r="E102" s="56">
        <f t="shared" si="17"/>
        <v>39202.299999999996</v>
      </c>
      <c r="F102" s="57">
        <f t="shared" si="18"/>
        <v>0</v>
      </c>
      <c r="G102" s="59"/>
      <c r="H102" s="59"/>
      <c r="I102" s="62">
        <f t="shared" si="19"/>
        <v>0</v>
      </c>
      <c r="J102" s="86"/>
      <c r="K102" s="86"/>
      <c r="L102" s="62">
        <f t="shared" si="20"/>
        <v>0</v>
      </c>
      <c r="M102" s="84">
        <v>658.2</v>
      </c>
      <c r="N102" s="84">
        <v>658.2</v>
      </c>
      <c r="O102" s="62">
        <f t="shared" si="21"/>
        <v>0</v>
      </c>
      <c r="P102" s="84">
        <v>38544.1</v>
      </c>
      <c r="Q102" s="84">
        <v>38544.1</v>
      </c>
      <c r="R102" s="62">
        <f t="shared" si="22"/>
        <v>0</v>
      </c>
      <c r="S102" s="80"/>
      <c r="T102" s="80"/>
      <c r="U102" s="64">
        <f t="shared" si="23"/>
        <v>0</v>
      </c>
      <c r="V102" s="55">
        <f t="shared" si="24"/>
        <v>40146.699999999997</v>
      </c>
      <c r="W102" s="56">
        <f t="shared" si="25"/>
        <v>38866.300000000003</v>
      </c>
      <c r="X102" s="57">
        <f t="shared" si="26"/>
        <v>1280.3999999999942</v>
      </c>
      <c r="Y102" s="84">
        <v>37307.9</v>
      </c>
      <c r="Z102" s="84">
        <v>37307.9</v>
      </c>
      <c r="AA102" s="56">
        <f t="shared" si="27"/>
        <v>0</v>
      </c>
      <c r="AB102" s="84">
        <v>2797.2999999999956</v>
      </c>
      <c r="AC102" s="59">
        <v>1516.9000000000015</v>
      </c>
      <c r="AD102" s="56">
        <f t="shared" si="28"/>
        <v>1280.3999999999942</v>
      </c>
      <c r="AE102" s="59"/>
      <c r="AF102" s="59"/>
      <c r="AG102" s="56">
        <f t="shared" si="29"/>
        <v>0</v>
      </c>
      <c r="AH102" s="59">
        <v>41.5</v>
      </c>
      <c r="AI102" s="59">
        <v>41.5</v>
      </c>
      <c r="AJ102" s="57">
        <f t="shared" si="30"/>
        <v>0</v>
      </c>
    </row>
    <row r="103" spans="1:36">
      <c r="A103" s="33">
        <v>83</v>
      </c>
      <c r="B103" s="82" t="s">
        <v>107</v>
      </c>
      <c r="C103" s="83">
        <v>2169.7999999999993</v>
      </c>
      <c r="D103" s="55">
        <f t="shared" si="16"/>
        <v>34665.1</v>
      </c>
      <c r="E103" s="56">
        <f t="shared" si="17"/>
        <v>34665.1</v>
      </c>
      <c r="F103" s="57">
        <f t="shared" si="18"/>
        <v>0</v>
      </c>
      <c r="G103" s="59"/>
      <c r="H103" s="59"/>
      <c r="I103" s="62">
        <f t="shared" si="19"/>
        <v>0</v>
      </c>
      <c r="J103" s="86"/>
      <c r="K103" s="86"/>
      <c r="L103" s="62">
        <f t="shared" si="20"/>
        <v>0</v>
      </c>
      <c r="M103" s="84">
        <v>490.6</v>
      </c>
      <c r="N103" s="84">
        <v>490.6</v>
      </c>
      <c r="O103" s="62">
        <f t="shared" si="21"/>
        <v>0</v>
      </c>
      <c r="P103" s="84">
        <v>34174.5</v>
      </c>
      <c r="Q103" s="84">
        <v>34174.5</v>
      </c>
      <c r="R103" s="62">
        <f t="shared" si="22"/>
        <v>0</v>
      </c>
      <c r="S103" s="80"/>
      <c r="T103" s="80"/>
      <c r="U103" s="64">
        <f t="shared" si="23"/>
        <v>0</v>
      </c>
      <c r="V103" s="55">
        <f t="shared" si="24"/>
        <v>36834.899999999994</v>
      </c>
      <c r="W103" s="56">
        <f t="shared" si="25"/>
        <v>35331.800000000003</v>
      </c>
      <c r="X103" s="57">
        <f t="shared" si="26"/>
        <v>1503.0999999999913</v>
      </c>
      <c r="Y103" s="84">
        <v>32677.9</v>
      </c>
      <c r="Z103" s="84">
        <v>32677.9</v>
      </c>
      <c r="AA103" s="56">
        <f t="shared" si="27"/>
        <v>0</v>
      </c>
      <c r="AB103" s="84">
        <v>4118.4999999999927</v>
      </c>
      <c r="AC103" s="59">
        <v>2615.4000000000015</v>
      </c>
      <c r="AD103" s="56">
        <f t="shared" si="28"/>
        <v>1503.0999999999913</v>
      </c>
      <c r="AE103" s="59"/>
      <c r="AF103" s="59"/>
      <c r="AG103" s="56">
        <f t="shared" si="29"/>
        <v>0</v>
      </c>
      <c r="AH103" s="59">
        <v>38.5</v>
      </c>
      <c r="AI103" s="59">
        <v>38.5</v>
      </c>
      <c r="AJ103" s="57">
        <f t="shared" si="30"/>
        <v>0</v>
      </c>
    </row>
    <row r="104" spans="1:36">
      <c r="A104" s="33">
        <v>84</v>
      </c>
      <c r="B104" s="82" t="s">
        <v>108</v>
      </c>
      <c r="C104" s="83">
        <v>2409</v>
      </c>
      <c r="D104" s="55">
        <f t="shared" si="16"/>
        <v>38470.199999999997</v>
      </c>
      <c r="E104" s="56">
        <f t="shared" si="17"/>
        <v>38470.199999999997</v>
      </c>
      <c r="F104" s="57">
        <f t="shared" si="18"/>
        <v>0</v>
      </c>
      <c r="G104" s="59"/>
      <c r="H104" s="59"/>
      <c r="I104" s="62">
        <f t="shared" si="19"/>
        <v>0</v>
      </c>
      <c r="J104" s="86"/>
      <c r="K104" s="86"/>
      <c r="L104" s="62">
        <f t="shared" si="20"/>
        <v>0</v>
      </c>
      <c r="M104" s="84">
        <v>901</v>
      </c>
      <c r="N104" s="84">
        <v>901</v>
      </c>
      <c r="O104" s="62">
        <f t="shared" si="21"/>
        <v>0</v>
      </c>
      <c r="P104" s="84">
        <v>37569.199999999997</v>
      </c>
      <c r="Q104" s="84">
        <v>37569.199999999997</v>
      </c>
      <c r="R104" s="62">
        <f t="shared" si="22"/>
        <v>0</v>
      </c>
      <c r="S104" s="80"/>
      <c r="T104" s="80"/>
      <c r="U104" s="64">
        <f t="shared" si="23"/>
        <v>0</v>
      </c>
      <c r="V104" s="55">
        <f t="shared" si="24"/>
        <v>40879.199999999997</v>
      </c>
      <c r="W104" s="56">
        <f t="shared" si="25"/>
        <v>40686.699999999997</v>
      </c>
      <c r="X104" s="57">
        <f t="shared" si="26"/>
        <v>192.5</v>
      </c>
      <c r="Y104" s="84">
        <v>38085.9</v>
      </c>
      <c r="Z104" s="84">
        <v>38085.9</v>
      </c>
      <c r="AA104" s="56">
        <f t="shared" si="27"/>
        <v>0</v>
      </c>
      <c r="AB104" s="84">
        <v>2431.9999999999955</v>
      </c>
      <c r="AC104" s="59">
        <v>2239.4999999999955</v>
      </c>
      <c r="AD104" s="56">
        <f t="shared" si="28"/>
        <v>192.5</v>
      </c>
      <c r="AE104" s="59"/>
      <c r="AF104" s="59"/>
      <c r="AG104" s="56">
        <f t="shared" si="29"/>
        <v>0</v>
      </c>
      <c r="AH104" s="59">
        <v>361.3</v>
      </c>
      <c r="AI104" s="59">
        <v>361.3</v>
      </c>
      <c r="AJ104" s="57">
        <f t="shared" si="30"/>
        <v>0</v>
      </c>
    </row>
    <row r="105" spans="1:36" ht="27">
      <c r="A105" s="33">
        <v>85</v>
      </c>
      <c r="B105" s="82" t="s">
        <v>109</v>
      </c>
      <c r="C105" s="83">
        <v>1677</v>
      </c>
      <c r="D105" s="55">
        <f t="shared" si="16"/>
        <v>40327.100000000006</v>
      </c>
      <c r="E105" s="56">
        <f t="shared" si="17"/>
        <v>40327.100000000006</v>
      </c>
      <c r="F105" s="57">
        <f t="shared" si="18"/>
        <v>0</v>
      </c>
      <c r="G105" s="59"/>
      <c r="H105" s="59"/>
      <c r="I105" s="62">
        <f t="shared" si="19"/>
        <v>0</v>
      </c>
      <c r="J105" s="86"/>
      <c r="K105" s="86"/>
      <c r="L105" s="62">
        <f t="shared" si="20"/>
        <v>0</v>
      </c>
      <c r="M105" s="84">
        <v>585.79999999999995</v>
      </c>
      <c r="N105" s="84">
        <v>585.79999999999995</v>
      </c>
      <c r="O105" s="62">
        <f t="shared" si="21"/>
        <v>0</v>
      </c>
      <c r="P105" s="84">
        <v>39741.300000000003</v>
      </c>
      <c r="Q105" s="84">
        <v>39741.300000000003</v>
      </c>
      <c r="R105" s="62">
        <f t="shared" si="22"/>
        <v>0</v>
      </c>
      <c r="S105" s="80"/>
      <c r="T105" s="80"/>
      <c r="U105" s="64">
        <f t="shared" si="23"/>
        <v>0</v>
      </c>
      <c r="V105" s="55">
        <f t="shared" si="24"/>
        <v>42004.100000000006</v>
      </c>
      <c r="W105" s="56">
        <f t="shared" si="25"/>
        <v>40157.800000000003</v>
      </c>
      <c r="X105" s="57">
        <f t="shared" si="26"/>
        <v>1846.3000000000029</v>
      </c>
      <c r="Y105" s="84">
        <v>37486.400000000001</v>
      </c>
      <c r="Z105" s="84">
        <v>37486.400000000001</v>
      </c>
      <c r="AA105" s="56">
        <f t="shared" si="27"/>
        <v>0</v>
      </c>
      <c r="AB105" s="84">
        <v>4492.9000000000042</v>
      </c>
      <c r="AC105" s="59">
        <v>2646.6000000000013</v>
      </c>
      <c r="AD105" s="56">
        <f t="shared" si="28"/>
        <v>1846.3000000000029</v>
      </c>
      <c r="AE105" s="59"/>
      <c r="AF105" s="59"/>
      <c r="AG105" s="56">
        <f t="shared" si="29"/>
        <v>0</v>
      </c>
      <c r="AH105" s="59">
        <v>24.8</v>
      </c>
      <c r="AI105" s="59">
        <v>24.8</v>
      </c>
      <c r="AJ105" s="57">
        <f t="shared" si="30"/>
        <v>0</v>
      </c>
    </row>
    <row r="106" spans="1:36">
      <c r="A106" s="33">
        <v>86</v>
      </c>
      <c r="B106" s="82" t="s">
        <v>110</v>
      </c>
      <c r="C106" s="83">
        <v>706</v>
      </c>
      <c r="D106" s="55">
        <f t="shared" si="16"/>
        <v>35436.800000000003</v>
      </c>
      <c r="E106" s="56">
        <f t="shared" si="17"/>
        <v>35436.800000000003</v>
      </c>
      <c r="F106" s="57">
        <f t="shared" si="18"/>
        <v>0</v>
      </c>
      <c r="G106" s="59"/>
      <c r="H106" s="59"/>
      <c r="I106" s="62">
        <f t="shared" si="19"/>
        <v>0</v>
      </c>
      <c r="J106" s="86"/>
      <c r="K106" s="86"/>
      <c r="L106" s="62">
        <f t="shared" si="20"/>
        <v>0</v>
      </c>
      <c r="M106" s="84">
        <v>388.4</v>
      </c>
      <c r="N106" s="84">
        <v>388.4</v>
      </c>
      <c r="O106" s="62">
        <f t="shared" si="21"/>
        <v>0</v>
      </c>
      <c r="P106" s="84">
        <v>35048.400000000001</v>
      </c>
      <c r="Q106" s="84">
        <v>35048.400000000001</v>
      </c>
      <c r="R106" s="62">
        <f t="shared" si="22"/>
        <v>0</v>
      </c>
      <c r="S106" s="80"/>
      <c r="T106" s="80"/>
      <c r="U106" s="64">
        <f t="shared" si="23"/>
        <v>0</v>
      </c>
      <c r="V106" s="55">
        <f t="shared" si="24"/>
        <v>36142.800000000003</v>
      </c>
      <c r="W106" s="56">
        <f t="shared" si="25"/>
        <v>35712.400000000001</v>
      </c>
      <c r="X106" s="57">
        <f t="shared" si="26"/>
        <v>430.40000000000146</v>
      </c>
      <c r="Y106" s="84">
        <v>33597.199999999997</v>
      </c>
      <c r="Z106" s="84">
        <v>33597.199999999997</v>
      </c>
      <c r="AA106" s="56">
        <f t="shared" si="27"/>
        <v>0</v>
      </c>
      <c r="AB106" s="84">
        <v>2500.7000000000057</v>
      </c>
      <c r="AC106" s="59">
        <v>2070.3000000000043</v>
      </c>
      <c r="AD106" s="56">
        <f t="shared" si="28"/>
        <v>430.40000000000146</v>
      </c>
      <c r="AE106" s="59"/>
      <c r="AF106" s="59"/>
      <c r="AG106" s="56">
        <f t="shared" si="29"/>
        <v>0</v>
      </c>
      <c r="AH106" s="59">
        <v>44.9</v>
      </c>
      <c r="AI106" s="59">
        <v>44.9</v>
      </c>
      <c r="AJ106" s="57">
        <f t="shared" si="30"/>
        <v>0</v>
      </c>
    </row>
    <row r="107" spans="1:36" ht="27">
      <c r="A107" s="33">
        <v>87</v>
      </c>
      <c r="B107" s="82" t="s">
        <v>111</v>
      </c>
      <c r="C107" s="83">
        <v>1085</v>
      </c>
      <c r="D107" s="55">
        <f t="shared" si="16"/>
        <v>24940.799999999999</v>
      </c>
      <c r="E107" s="56">
        <f t="shared" si="17"/>
        <v>24940.799999999999</v>
      </c>
      <c r="F107" s="57">
        <f t="shared" si="18"/>
        <v>0</v>
      </c>
      <c r="G107" s="59"/>
      <c r="H107" s="59"/>
      <c r="I107" s="62">
        <f t="shared" si="19"/>
        <v>0</v>
      </c>
      <c r="J107" s="86"/>
      <c r="K107" s="86"/>
      <c r="L107" s="62">
        <f t="shared" si="20"/>
        <v>0</v>
      </c>
      <c r="M107" s="84">
        <v>717.7</v>
      </c>
      <c r="N107" s="84">
        <v>717.7</v>
      </c>
      <c r="O107" s="62">
        <f t="shared" si="21"/>
        <v>0</v>
      </c>
      <c r="P107" s="84">
        <v>24223.1</v>
      </c>
      <c r="Q107" s="84">
        <v>24223.1</v>
      </c>
      <c r="R107" s="62">
        <f t="shared" si="22"/>
        <v>0</v>
      </c>
      <c r="S107" s="80"/>
      <c r="T107" s="80"/>
      <c r="U107" s="64">
        <f t="shared" si="23"/>
        <v>0</v>
      </c>
      <c r="V107" s="55">
        <f t="shared" si="24"/>
        <v>27036.500000000004</v>
      </c>
      <c r="W107" s="56">
        <f t="shared" si="25"/>
        <v>25625.5</v>
      </c>
      <c r="X107" s="57">
        <f t="shared" si="26"/>
        <v>1411.0000000000036</v>
      </c>
      <c r="Y107" s="84">
        <v>23189.7</v>
      </c>
      <c r="Z107" s="84">
        <v>23189.7</v>
      </c>
      <c r="AA107" s="56">
        <f t="shared" si="27"/>
        <v>0</v>
      </c>
      <c r="AB107" s="84">
        <v>3788.9</v>
      </c>
      <c r="AC107" s="59">
        <v>2377.8999999999992</v>
      </c>
      <c r="AD107" s="56">
        <f t="shared" si="28"/>
        <v>1411.0000000000009</v>
      </c>
      <c r="AE107" s="59"/>
      <c r="AF107" s="59"/>
      <c r="AG107" s="56">
        <f t="shared" si="29"/>
        <v>0</v>
      </c>
      <c r="AH107" s="59">
        <v>57.9</v>
      </c>
      <c r="AI107" s="59">
        <v>57.9</v>
      </c>
      <c r="AJ107" s="57">
        <f t="shared" si="30"/>
        <v>0</v>
      </c>
    </row>
    <row r="108" spans="1:36">
      <c r="A108" s="33">
        <v>88</v>
      </c>
      <c r="B108" s="82" t="s">
        <v>112</v>
      </c>
      <c r="C108" s="83">
        <v>502.5</v>
      </c>
      <c r="D108" s="55">
        <f t="shared" si="16"/>
        <v>21097.100000000002</v>
      </c>
      <c r="E108" s="56">
        <f t="shared" si="17"/>
        <v>21097.100000000002</v>
      </c>
      <c r="F108" s="57">
        <f t="shared" si="18"/>
        <v>0</v>
      </c>
      <c r="G108" s="59"/>
      <c r="H108" s="59"/>
      <c r="I108" s="62">
        <f t="shared" si="19"/>
        <v>0</v>
      </c>
      <c r="J108" s="86">
        <v>800</v>
      </c>
      <c r="K108" s="86">
        <v>800</v>
      </c>
      <c r="L108" s="62">
        <f t="shared" si="20"/>
        <v>0</v>
      </c>
      <c r="M108" s="84">
        <v>432.4</v>
      </c>
      <c r="N108" s="84">
        <v>432.4</v>
      </c>
      <c r="O108" s="62">
        <f t="shared" si="21"/>
        <v>0</v>
      </c>
      <c r="P108" s="84">
        <v>19864.7</v>
      </c>
      <c r="Q108" s="84">
        <v>19864.7</v>
      </c>
      <c r="R108" s="62">
        <f t="shared" si="22"/>
        <v>0</v>
      </c>
      <c r="S108" s="80"/>
      <c r="T108" s="80"/>
      <c r="U108" s="64">
        <f t="shared" si="23"/>
        <v>0</v>
      </c>
      <c r="V108" s="55">
        <f t="shared" si="24"/>
        <v>20588.900000000001</v>
      </c>
      <c r="W108" s="56">
        <f t="shared" si="25"/>
        <v>21507.599999999999</v>
      </c>
      <c r="X108" s="57">
        <f t="shared" si="26"/>
        <v>-918.69999999999709</v>
      </c>
      <c r="Y108" s="59">
        <v>20082.7</v>
      </c>
      <c r="Z108" s="59">
        <v>20082.7</v>
      </c>
      <c r="AA108" s="56">
        <f t="shared" si="27"/>
        <v>0</v>
      </c>
      <c r="AB108" s="84">
        <v>502.5</v>
      </c>
      <c r="AC108" s="59">
        <v>1421.1999999999978</v>
      </c>
      <c r="AD108" s="56">
        <f t="shared" si="28"/>
        <v>-918.69999999999777</v>
      </c>
      <c r="AE108" s="59"/>
      <c r="AF108" s="59"/>
      <c r="AG108" s="56">
        <f t="shared" si="29"/>
        <v>0</v>
      </c>
      <c r="AH108" s="84">
        <v>3.7</v>
      </c>
      <c r="AI108" s="84">
        <v>3.7</v>
      </c>
      <c r="AJ108" s="57">
        <f t="shared" si="30"/>
        <v>0</v>
      </c>
    </row>
    <row r="109" spans="1:36" ht="27">
      <c r="A109" s="33">
        <v>89</v>
      </c>
      <c r="B109" s="82" t="s">
        <v>113</v>
      </c>
      <c r="C109" s="83">
        <v>697</v>
      </c>
      <c r="D109" s="55">
        <f t="shared" si="16"/>
        <v>36266.1</v>
      </c>
      <c r="E109" s="56">
        <f t="shared" si="17"/>
        <v>36266.1</v>
      </c>
      <c r="F109" s="57">
        <f t="shared" si="18"/>
        <v>0</v>
      </c>
      <c r="G109" s="59"/>
      <c r="H109" s="59"/>
      <c r="I109" s="62">
        <f t="shared" si="19"/>
        <v>0</v>
      </c>
      <c r="J109" s="86">
        <v>0</v>
      </c>
      <c r="K109" s="86">
        <v>0</v>
      </c>
      <c r="L109" s="62">
        <f t="shared" si="20"/>
        <v>0</v>
      </c>
      <c r="M109" s="84">
        <v>974.4</v>
      </c>
      <c r="N109" s="84">
        <v>974.4</v>
      </c>
      <c r="O109" s="62">
        <f t="shared" si="21"/>
        <v>0</v>
      </c>
      <c r="P109" s="84">
        <v>35291.699999999997</v>
      </c>
      <c r="Q109" s="84">
        <v>35291.699999999997</v>
      </c>
      <c r="R109" s="62">
        <f t="shared" si="22"/>
        <v>0</v>
      </c>
      <c r="S109" s="80"/>
      <c r="T109" s="80"/>
      <c r="U109" s="64">
        <f t="shared" si="23"/>
        <v>0</v>
      </c>
      <c r="V109" s="55">
        <f t="shared" si="24"/>
        <v>36963.1</v>
      </c>
      <c r="W109" s="56">
        <f t="shared" si="25"/>
        <v>36111</v>
      </c>
      <c r="X109" s="57">
        <f t="shared" si="26"/>
        <v>852.09999999999854</v>
      </c>
      <c r="Y109" s="84">
        <v>33663.300000000003</v>
      </c>
      <c r="Z109" s="84">
        <v>33663.300000000003</v>
      </c>
      <c r="AA109" s="56">
        <f t="shared" si="27"/>
        <v>0</v>
      </c>
      <c r="AB109" s="84">
        <v>3260.5999999999958</v>
      </c>
      <c r="AC109" s="59">
        <v>2408.4999999999973</v>
      </c>
      <c r="AD109" s="56">
        <f t="shared" si="28"/>
        <v>852.09999999999854</v>
      </c>
      <c r="AE109" s="59"/>
      <c r="AF109" s="59"/>
      <c r="AG109" s="56">
        <f t="shared" si="29"/>
        <v>0</v>
      </c>
      <c r="AH109" s="59">
        <v>39.200000000000003</v>
      </c>
      <c r="AI109" s="59">
        <v>39.200000000000003</v>
      </c>
      <c r="AJ109" s="57">
        <f t="shared" si="30"/>
        <v>0</v>
      </c>
    </row>
    <row r="110" spans="1:36">
      <c r="A110" s="33">
        <v>90</v>
      </c>
      <c r="B110" s="82" t="s">
        <v>114</v>
      </c>
      <c r="C110" s="83">
        <v>1050.7000000000044</v>
      </c>
      <c r="D110" s="55">
        <f t="shared" si="16"/>
        <v>33630.9</v>
      </c>
      <c r="E110" s="56">
        <f t="shared" si="17"/>
        <v>33630.9</v>
      </c>
      <c r="F110" s="57">
        <f t="shared" si="18"/>
        <v>0</v>
      </c>
      <c r="G110" s="59"/>
      <c r="H110" s="59"/>
      <c r="I110" s="62">
        <f t="shared" si="19"/>
        <v>0</v>
      </c>
      <c r="J110" s="86">
        <v>455.9</v>
      </c>
      <c r="K110" s="86">
        <v>455.9</v>
      </c>
      <c r="L110" s="62">
        <f t="shared" si="20"/>
        <v>0</v>
      </c>
      <c r="M110" s="84">
        <v>465.8</v>
      </c>
      <c r="N110" s="84">
        <v>465.8</v>
      </c>
      <c r="O110" s="62">
        <f t="shared" si="21"/>
        <v>0</v>
      </c>
      <c r="P110" s="84">
        <v>32709.200000000001</v>
      </c>
      <c r="Q110" s="84">
        <v>32709.200000000001</v>
      </c>
      <c r="R110" s="62">
        <f t="shared" si="22"/>
        <v>0</v>
      </c>
      <c r="S110" s="80"/>
      <c r="T110" s="80"/>
      <c r="U110" s="64">
        <f t="shared" si="23"/>
        <v>0</v>
      </c>
      <c r="V110" s="55">
        <f t="shared" si="24"/>
        <v>34681.600000000006</v>
      </c>
      <c r="W110" s="56">
        <f t="shared" si="25"/>
        <v>33887.5</v>
      </c>
      <c r="X110" s="57">
        <f t="shared" si="26"/>
        <v>794.10000000000582</v>
      </c>
      <c r="Y110" s="84">
        <v>32359.9</v>
      </c>
      <c r="Z110" s="84">
        <v>32359.9</v>
      </c>
      <c r="AA110" s="56">
        <f t="shared" si="27"/>
        <v>0</v>
      </c>
      <c r="AB110" s="84">
        <v>2307.5000000000045</v>
      </c>
      <c r="AC110" s="59">
        <v>1513.3999999999985</v>
      </c>
      <c r="AD110" s="56">
        <f t="shared" si="28"/>
        <v>794.10000000000605</v>
      </c>
      <c r="AE110" s="59"/>
      <c r="AF110" s="59"/>
      <c r="AG110" s="56">
        <f t="shared" si="29"/>
        <v>0</v>
      </c>
      <c r="AH110" s="59">
        <v>14.2</v>
      </c>
      <c r="AI110" s="59">
        <v>14.2</v>
      </c>
      <c r="AJ110" s="57">
        <f t="shared" si="30"/>
        <v>0</v>
      </c>
    </row>
    <row r="111" spans="1:36" ht="27">
      <c r="A111" s="33">
        <v>91</v>
      </c>
      <c r="B111" s="82" t="s">
        <v>115</v>
      </c>
      <c r="C111" s="83">
        <v>1681.5999999999985</v>
      </c>
      <c r="D111" s="55">
        <f t="shared" si="16"/>
        <v>25588.3</v>
      </c>
      <c r="E111" s="56">
        <f t="shared" si="17"/>
        <v>25588.3</v>
      </c>
      <c r="F111" s="57">
        <f t="shared" si="18"/>
        <v>0</v>
      </c>
      <c r="G111" s="59"/>
      <c r="H111" s="59"/>
      <c r="I111" s="62">
        <f t="shared" si="19"/>
        <v>0</v>
      </c>
      <c r="J111" s="86"/>
      <c r="K111" s="86"/>
      <c r="L111" s="62">
        <f t="shared" si="20"/>
        <v>0</v>
      </c>
      <c r="M111" s="84">
        <v>505</v>
      </c>
      <c r="N111" s="84">
        <v>505</v>
      </c>
      <c r="O111" s="62">
        <f t="shared" si="21"/>
        <v>0</v>
      </c>
      <c r="P111" s="84">
        <v>25083.3</v>
      </c>
      <c r="Q111" s="84">
        <v>25083.3</v>
      </c>
      <c r="R111" s="62">
        <f t="shared" si="22"/>
        <v>0</v>
      </c>
      <c r="S111" s="80"/>
      <c r="T111" s="80"/>
      <c r="U111" s="64">
        <f t="shared" si="23"/>
        <v>0</v>
      </c>
      <c r="V111" s="55">
        <f t="shared" si="24"/>
        <v>27269.899999999998</v>
      </c>
      <c r="W111" s="56">
        <f t="shared" si="25"/>
        <v>26045.1</v>
      </c>
      <c r="X111" s="57">
        <f t="shared" si="26"/>
        <v>1224.7999999999993</v>
      </c>
      <c r="Y111" s="59">
        <v>23746.7</v>
      </c>
      <c r="Z111" s="59">
        <v>23746.7</v>
      </c>
      <c r="AA111" s="56">
        <f t="shared" si="27"/>
        <v>0</v>
      </c>
      <c r="AB111" s="84">
        <v>3043.6999999999971</v>
      </c>
      <c r="AC111" s="59">
        <v>1818.8999999999978</v>
      </c>
      <c r="AD111" s="56">
        <f t="shared" si="28"/>
        <v>1224.7999999999993</v>
      </c>
      <c r="AE111" s="59"/>
      <c r="AF111" s="59"/>
      <c r="AG111" s="56">
        <f t="shared" si="29"/>
        <v>0</v>
      </c>
      <c r="AH111" s="59">
        <v>479.5</v>
      </c>
      <c r="AI111" s="59">
        <v>479.5</v>
      </c>
      <c r="AJ111" s="57">
        <f t="shared" si="30"/>
        <v>0</v>
      </c>
    </row>
    <row r="112" spans="1:36" ht="27">
      <c r="A112" s="33">
        <v>92</v>
      </c>
      <c r="B112" s="82" t="s">
        <v>116</v>
      </c>
      <c r="C112" s="83">
        <v>1400.3999999999978</v>
      </c>
      <c r="D112" s="55">
        <f t="shared" si="16"/>
        <v>22272.5</v>
      </c>
      <c r="E112" s="56">
        <f t="shared" si="17"/>
        <v>22272.5</v>
      </c>
      <c r="F112" s="57">
        <f t="shared" si="18"/>
        <v>0</v>
      </c>
      <c r="G112" s="59"/>
      <c r="H112" s="59"/>
      <c r="I112" s="62">
        <f t="shared" si="19"/>
        <v>0</v>
      </c>
      <c r="J112" s="86"/>
      <c r="K112" s="86"/>
      <c r="L112" s="62">
        <f t="shared" si="20"/>
        <v>0</v>
      </c>
      <c r="M112" s="84">
        <v>363.6</v>
      </c>
      <c r="N112" s="84">
        <v>363.6</v>
      </c>
      <c r="O112" s="62">
        <f t="shared" si="21"/>
        <v>0</v>
      </c>
      <c r="P112" s="84">
        <v>21908.9</v>
      </c>
      <c r="Q112" s="84">
        <v>21908.9</v>
      </c>
      <c r="R112" s="62">
        <f t="shared" si="22"/>
        <v>0</v>
      </c>
      <c r="S112" s="80"/>
      <c r="T112" s="80"/>
      <c r="U112" s="64">
        <f t="shared" si="23"/>
        <v>0</v>
      </c>
      <c r="V112" s="55">
        <f t="shared" si="24"/>
        <v>23672.899999999998</v>
      </c>
      <c r="W112" s="56">
        <f t="shared" si="25"/>
        <v>22492.2</v>
      </c>
      <c r="X112" s="57">
        <f t="shared" si="26"/>
        <v>1180.6999999999971</v>
      </c>
      <c r="Y112" s="84">
        <v>19650.5</v>
      </c>
      <c r="Z112" s="84">
        <v>19650.5</v>
      </c>
      <c r="AA112" s="56">
        <f t="shared" si="27"/>
        <v>0</v>
      </c>
      <c r="AB112" s="84">
        <v>3323.5999999999981</v>
      </c>
      <c r="AC112" s="59">
        <v>2142.900000000001</v>
      </c>
      <c r="AD112" s="56">
        <f t="shared" si="28"/>
        <v>1180.6999999999971</v>
      </c>
      <c r="AE112" s="59"/>
      <c r="AF112" s="59"/>
      <c r="AG112" s="56">
        <f t="shared" si="29"/>
        <v>0</v>
      </c>
      <c r="AH112" s="59">
        <v>698.80000000000007</v>
      </c>
      <c r="AI112" s="59">
        <v>698.80000000000007</v>
      </c>
      <c r="AJ112" s="57">
        <f t="shared" si="30"/>
        <v>0</v>
      </c>
    </row>
    <row r="113" spans="1:36">
      <c r="A113" s="33">
        <v>93</v>
      </c>
      <c r="B113" s="82" t="s">
        <v>117</v>
      </c>
      <c r="C113" s="83">
        <v>2756.1999999999971</v>
      </c>
      <c r="D113" s="55">
        <f t="shared" si="16"/>
        <v>25904.600000000002</v>
      </c>
      <c r="E113" s="56">
        <f t="shared" si="17"/>
        <v>25904.600000000002</v>
      </c>
      <c r="F113" s="57">
        <f t="shared" si="18"/>
        <v>0</v>
      </c>
      <c r="G113" s="59"/>
      <c r="H113" s="59"/>
      <c r="I113" s="62">
        <f t="shared" si="19"/>
        <v>0</v>
      </c>
      <c r="J113" s="86"/>
      <c r="K113" s="86"/>
      <c r="L113" s="62">
        <f t="shared" si="20"/>
        <v>0</v>
      </c>
      <c r="M113" s="84">
        <v>407.2</v>
      </c>
      <c r="N113" s="84">
        <v>407.2</v>
      </c>
      <c r="O113" s="62">
        <f t="shared" si="21"/>
        <v>0</v>
      </c>
      <c r="P113" s="84">
        <v>25497.4</v>
      </c>
      <c r="Q113" s="84">
        <v>25497.4</v>
      </c>
      <c r="R113" s="62">
        <f t="shared" si="22"/>
        <v>0</v>
      </c>
      <c r="S113" s="80"/>
      <c r="T113" s="80"/>
      <c r="U113" s="64">
        <f t="shared" si="23"/>
        <v>0</v>
      </c>
      <c r="V113" s="55">
        <f t="shared" si="24"/>
        <v>28660.799999999999</v>
      </c>
      <c r="W113" s="56">
        <f t="shared" si="25"/>
        <v>25945</v>
      </c>
      <c r="X113" s="57">
        <f t="shared" si="26"/>
        <v>2715.7999999999993</v>
      </c>
      <c r="Y113" s="84">
        <v>23169.4</v>
      </c>
      <c r="Z113" s="84">
        <v>23169.4</v>
      </c>
      <c r="AA113" s="56">
        <f t="shared" si="27"/>
        <v>0</v>
      </c>
      <c r="AB113" s="84">
        <v>4633.2999999999984</v>
      </c>
      <c r="AC113" s="59">
        <v>1917.4999999999986</v>
      </c>
      <c r="AD113" s="56">
        <f t="shared" si="28"/>
        <v>2715.7999999999997</v>
      </c>
      <c r="AE113" s="59"/>
      <c r="AF113" s="59"/>
      <c r="AG113" s="56">
        <f t="shared" si="29"/>
        <v>0</v>
      </c>
      <c r="AH113" s="59">
        <v>858.1</v>
      </c>
      <c r="AI113" s="59">
        <v>858.1</v>
      </c>
      <c r="AJ113" s="57">
        <f t="shared" si="30"/>
        <v>0</v>
      </c>
    </row>
    <row r="114" spans="1:36">
      <c r="A114" s="33">
        <v>94</v>
      </c>
      <c r="B114" s="82" t="s">
        <v>118</v>
      </c>
      <c r="C114" s="83">
        <v>2028.4000000000015</v>
      </c>
      <c r="D114" s="55">
        <f t="shared" si="16"/>
        <v>16071.6</v>
      </c>
      <c r="E114" s="56">
        <f t="shared" si="17"/>
        <v>16071.6</v>
      </c>
      <c r="F114" s="57">
        <f t="shared" si="18"/>
        <v>0</v>
      </c>
      <c r="G114" s="59"/>
      <c r="H114" s="59"/>
      <c r="I114" s="62">
        <f t="shared" si="19"/>
        <v>0</v>
      </c>
      <c r="J114" s="86"/>
      <c r="K114" s="86"/>
      <c r="L114" s="62">
        <f t="shared" si="20"/>
        <v>0</v>
      </c>
      <c r="M114" s="84">
        <v>212.4</v>
      </c>
      <c r="N114" s="84">
        <v>212.4</v>
      </c>
      <c r="O114" s="62">
        <f t="shared" si="21"/>
        <v>0</v>
      </c>
      <c r="P114" s="84">
        <v>15859.2</v>
      </c>
      <c r="Q114" s="84">
        <v>15859.2</v>
      </c>
      <c r="R114" s="62">
        <f t="shared" si="22"/>
        <v>0</v>
      </c>
      <c r="S114" s="80"/>
      <c r="T114" s="80"/>
      <c r="U114" s="64">
        <f t="shared" si="23"/>
        <v>0</v>
      </c>
      <c r="V114" s="55">
        <f t="shared" si="24"/>
        <v>18100</v>
      </c>
      <c r="W114" s="56">
        <f t="shared" si="25"/>
        <v>17489</v>
      </c>
      <c r="X114" s="57">
        <f t="shared" si="26"/>
        <v>611</v>
      </c>
      <c r="Y114" s="84">
        <v>15480</v>
      </c>
      <c r="Z114" s="84">
        <v>15480</v>
      </c>
      <c r="AA114" s="56">
        <f t="shared" si="27"/>
        <v>0</v>
      </c>
      <c r="AB114" s="84">
        <v>2614.1</v>
      </c>
      <c r="AC114" s="59">
        <v>2003.1</v>
      </c>
      <c r="AD114" s="56">
        <f t="shared" si="28"/>
        <v>611</v>
      </c>
      <c r="AE114" s="59"/>
      <c r="AF114" s="59"/>
      <c r="AG114" s="56">
        <f t="shared" si="29"/>
        <v>0</v>
      </c>
      <c r="AH114" s="59">
        <v>5.9</v>
      </c>
      <c r="AI114" s="59">
        <v>5.9</v>
      </c>
      <c r="AJ114" s="57">
        <f t="shared" si="30"/>
        <v>0</v>
      </c>
    </row>
    <row r="115" spans="1:36">
      <c r="A115" s="33">
        <v>95</v>
      </c>
      <c r="B115" s="82" t="s">
        <v>119</v>
      </c>
      <c r="C115" s="83">
        <v>3215.8000000000029</v>
      </c>
      <c r="D115" s="55">
        <f t="shared" si="16"/>
        <v>20763.400000000001</v>
      </c>
      <c r="E115" s="56">
        <f t="shared" si="17"/>
        <v>20763.400000000001</v>
      </c>
      <c r="F115" s="57">
        <f t="shared" si="18"/>
        <v>0</v>
      </c>
      <c r="G115" s="59"/>
      <c r="H115" s="59"/>
      <c r="I115" s="62">
        <f t="shared" si="19"/>
        <v>0</v>
      </c>
      <c r="J115" s="86"/>
      <c r="K115" s="86"/>
      <c r="L115" s="62">
        <f t="shared" si="20"/>
        <v>0</v>
      </c>
      <c r="M115" s="84">
        <v>268.39999999999998</v>
      </c>
      <c r="N115" s="84">
        <v>268.39999999999998</v>
      </c>
      <c r="O115" s="62">
        <f t="shared" si="21"/>
        <v>0</v>
      </c>
      <c r="P115" s="84">
        <v>20495</v>
      </c>
      <c r="Q115" s="84">
        <v>20495</v>
      </c>
      <c r="R115" s="62">
        <f t="shared" si="22"/>
        <v>0</v>
      </c>
      <c r="S115" s="80"/>
      <c r="T115" s="80"/>
      <c r="U115" s="64">
        <f t="shared" si="23"/>
        <v>0</v>
      </c>
      <c r="V115" s="55">
        <f t="shared" si="24"/>
        <v>23979.200000000004</v>
      </c>
      <c r="W115" s="56">
        <f t="shared" si="25"/>
        <v>18535.599999999999</v>
      </c>
      <c r="X115" s="57">
        <f t="shared" si="26"/>
        <v>5443.6000000000058</v>
      </c>
      <c r="Y115" s="84">
        <v>17543.8</v>
      </c>
      <c r="Z115" s="84">
        <v>17543.8</v>
      </c>
      <c r="AA115" s="56">
        <f t="shared" si="27"/>
        <v>0</v>
      </c>
      <c r="AB115" s="84">
        <v>6374.8000000000047</v>
      </c>
      <c r="AC115" s="59">
        <v>931.19999999999925</v>
      </c>
      <c r="AD115" s="56">
        <f t="shared" si="28"/>
        <v>5443.6000000000058</v>
      </c>
      <c r="AE115" s="59"/>
      <c r="AF115" s="59"/>
      <c r="AG115" s="56">
        <f t="shared" si="29"/>
        <v>0</v>
      </c>
      <c r="AH115" s="59">
        <v>60.6</v>
      </c>
      <c r="AI115" s="59">
        <v>60.6</v>
      </c>
      <c r="AJ115" s="57">
        <f t="shared" si="30"/>
        <v>0</v>
      </c>
    </row>
    <row r="116" spans="1:36" ht="27">
      <c r="A116" s="33">
        <v>96</v>
      </c>
      <c r="B116" s="82" t="s">
        <v>120</v>
      </c>
      <c r="C116" s="83">
        <v>2798.0999999999985</v>
      </c>
      <c r="D116" s="55">
        <f t="shared" si="16"/>
        <v>39457.199999999997</v>
      </c>
      <c r="E116" s="56">
        <f t="shared" si="17"/>
        <v>39457.199999999997</v>
      </c>
      <c r="F116" s="57">
        <f t="shared" si="18"/>
        <v>0</v>
      </c>
      <c r="G116" s="59"/>
      <c r="H116" s="59"/>
      <c r="I116" s="62">
        <f t="shared" si="19"/>
        <v>0</v>
      </c>
      <c r="J116" s="86"/>
      <c r="K116" s="86"/>
      <c r="L116" s="62">
        <f t="shared" si="20"/>
        <v>0</v>
      </c>
      <c r="M116" s="84">
        <v>428</v>
      </c>
      <c r="N116" s="84">
        <v>428</v>
      </c>
      <c r="O116" s="62">
        <f t="shared" si="21"/>
        <v>0</v>
      </c>
      <c r="P116" s="84">
        <v>39029.199999999997</v>
      </c>
      <c r="Q116" s="84">
        <v>39029.199999999997</v>
      </c>
      <c r="R116" s="62">
        <f t="shared" si="22"/>
        <v>0</v>
      </c>
      <c r="S116" s="80"/>
      <c r="T116" s="80"/>
      <c r="U116" s="64">
        <f t="shared" si="23"/>
        <v>0</v>
      </c>
      <c r="V116" s="55">
        <f t="shared" si="24"/>
        <v>42255.299999999996</v>
      </c>
      <c r="W116" s="56">
        <f t="shared" si="25"/>
        <v>38223.199999999997</v>
      </c>
      <c r="X116" s="57">
        <f t="shared" si="26"/>
        <v>4032.0999999999985</v>
      </c>
      <c r="Y116" s="84">
        <v>34078.300000000003</v>
      </c>
      <c r="Z116" s="84">
        <v>34078.300000000003</v>
      </c>
      <c r="AA116" s="56">
        <f t="shared" si="27"/>
        <v>0</v>
      </c>
      <c r="AB116" s="84">
        <v>6411.0999999999931</v>
      </c>
      <c r="AC116" s="59">
        <v>2378.9999999999941</v>
      </c>
      <c r="AD116" s="56">
        <f t="shared" si="28"/>
        <v>4032.099999999999</v>
      </c>
      <c r="AE116" s="59"/>
      <c r="AF116" s="59"/>
      <c r="AG116" s="56">
        <f t="shared" si="29"/>
        <v>0</v>
      </c>
      <c r="AH116" s="59">
        <v>1765.8999999999999</v>
      </c>
      <c r="AI116" s="59">
        <v>1765.8999999999999</v>
      </c>
      <c r="AJ116" s="57">
        <f t="shared" si="30"/>
        <v>0</v>
      </c>
    </row>
    <row r="117" spans="1:36">
      <c r="A117" s="33">
        <v>97</v>
      </c>
      <c r="B117" s="82" t="s">
        <v>121</v>
      </c>
      <c r="C117" s="83">
        <v>1035.1000000000022</v>
      </c>
      <c r="D117" s="55">
        <f t="shared" si="16"/>
        <v>23076.7</v>
      </c>
      <c r="E117" s="56">
        <f t="shared" si="17"/>
        <v>23076.7</v>
      </c>
      <c r="F117" s="57">
        <f t="shared" si="18"/>
        <v>0</v>
      </c>
      <c r="G117" s="59"/>
      <c r="H117" s="59"/>
      <c r="I117" s="62">
        <f t="shared" si="19"/>
        <v>0</v>
      </c>
      <c r="J117" s="86"/>
      <c r="K117" s="86"/>
      <c r="L117" s="62">
        <f t="shared" si="20"/>
        <v>0</v>
      </c>
      <c r="M117" s="84">
        <v>221.3</v>
      </c>
      <c r="N117" s="84">
        <v>221.3</v>
      </c>
      <c r="O117" s="62">
        <f t="shared" si="21"/>
        <v>0</v>
      </c>
      <c r="P117" s="84">
        <v>22855.4</v>
      </c>
      <c r="Q117" s="84">
        <v>22855.4</v>
      </c>
      <c r="R117" s="62">
        <f t="shared" si="22"/>
        <v>0</v>
      </c>
      <c r="S117" s="80"/>
      <c r="T117" s="80"/>
      <c r="U117" s="64">
        <f t="shared" si="23"/>
        <v>0</v>
      </c>
      <c r="V117" s="55">
        <f t="shared" si="24"/>
        <v>24111.800000000003</v>
      </c>
      <c r="W117" s="56">
        <f t="shared" si="25"/>
        <v>23920.6</v>
      </c>
      <c r="X117" s="57">
        <f t="shared" si="26"/>
        <v>191.20000000000437</v>
      </c>
      <c r="Y117" s="84">
        <v>20041</v>
      </c>
      <c r="Z117" s="84">
        <v>20041</v>
      </c>
      <c r="AA117" s="56">
        <f t="shared" si="27"/>
        <v>0</v>
      </c>
      <c r="AB117" s="84">
        <v>4049.6000000000031</v>
      </c>
      <c r="AC117" s="59">
        <v>3858.3999999999987</v>
      </c>
      <c r="AD117" s="56">
        <f t="shared" si="28"/>
        <v>191.20000000000437</v>
      </c>
      <c r="AE117" s="59"/>
      <c r="AF117" s="59"/>
      <c r="AG117" s="56">
        <f t="shared" si="29"/>
        <v>0</v>
      </c>
      <c r="AH117" s="59">
        <v>21.2</v>
      </c>
      <c r="AI117" s="59">
        <v>21.2</v>
      </c>
      <c r="AJ117" s="57">
        <f t="shared" si="30"/>
        <v>0</v>
      </c>
    </row>
    <row r="118" spans="1:36">
      <c r="A118" s="33">
        <v>98</v>
      </c>
      <c r="B118" s="82" t="s">
        <v>122</v>
      </c>
      <c r="C118" s="83">
        <v>3411.5999999999985</v>
      </c>
      <c r="D118" s="55">
        <f t="shared" si="16"/>
        <v>14637.3</v>
      </c>
      <c r="E118" s="56">
        <f t="shared" si="17"/>
        <v>14637.3</v>
      </c>
      <c r="F118" s="57">
        <f t="shared" si="18"/>
        <v>0</v>
      </c>
      <c r="G118" s="59"/>
      <c r="H118" s="59"/>
      <c r="I118" s="62">
        <f t="shared" si="19"/>
        <v>0</v>
      </c>
      <c r="J118" s="86"/>
      <c r="K118" s="86"/>
      <c r="L118" s="62">
        <f t="shared" si="20"/>
        <v>0</v>
      </c>
      <c r="M118" s="84">
        <v>80.400000000000006</v>
      </c>
      <c r="N118" s="84">
        <v>80.400000000000006</v>
      </c>
      <c r="O118" s="62">
        <f t="shared" si="21"/>
        <v>0</v>
      </c>
      <c r="P118" s="84">
        <v>14556.9</v>
      </c>
      <c r="Q118" s="84">
        <v>14556.9</v>
      </c>
      <c r="R118" s="62">
        <f t="shared" si="22"/>
        <v>0</v>
      </c>
      <c r="S118" s="80"/>
      <c r="T118" s="80"/>
      <c r="U118" s="64">
        <f t="shared" si="23"/>
        <v>0</v>
      </c>
      <c r="V118" s="55">
        <f t="shared" si="24"/>
        <v>18048.899999999998</v>
      </c>
      <c r="W118" s="56">
        <f t="shared" si="25"/>
        <v>15974.4</v>
      </c>
      <c r="X118" s="57">
        <f t="shared" si="26"/>
        <v>2074.4999999999982</v>
      </c>
      <c r="Y118" s="84">
        <v>15268</v>
      </c>
      <c r="Z118" s="84">
        <v>15268</v>
      </c>
      <c r="AA118" s="56">
        <f t="shared" si="27"/>
        <v>0</v>
      </c>
      <c r="AB118" s="84">
        <v>2667.1999999999975</v>
      </c>
      <c r="AC118" s="59">
        <v>592.6999999999997</v>
      </c>
      <c r="AD118" s="56">
        <f t="shared" si="28"/>
        <v>2074.4999999999977</v>
      </c>
      <c r="AE118" s="59"/>
      <c r="AF118" s="59"/>
      <c r="AG118" s="56">
        <f t="shared" si="29"/>
        <v>0</v>
      </c>
      <c r="AH118" s="59">
        <v>113.7</v>
      </c>
      <c r="AI118" s="59">
        <v>113.7</v>
      </c>
      <c r="AJ118" s="57">
        <f t="shared" si="30"/>
        <v>0</v>
      </c>
    </row>
    <row r="119" spans="1:36">
      <c r="A119" s="33">
        <v>99</v>
      </c>
      <c r="B119" s="82" t="s">
        <v>123</v>
      </c>
      <c r="C119" s="83">
        <v>3581.9000000000015</v>
      </c>
      <c r="D119" s="55">
        <f t="shared" si="16"/>
        <v>17205.400000000001</v>
      </c>
      <c r="E119" s="56">
        <f t="shared" si="17"/>
        <v>17205.400000000001</v>
      </c>
      <c r="F119" s="57">
        <f t="shared" si="18"/>
        <v>0</v>
      </c>
      <c r="G119" s="59">
        <v>390.4</v>
      </c>
      <c r="H119" s="59">
        <v>390.4</v>
      </c>
      <c r="I119" s="62">
        <f t="shared" si="19"/>
        <v>0</v>
      </c>
      <c r="J119" s="86">
        <v>22.3</v>
      </c>
      <c r="K119" s="86">
        <v>22.3</v>
      </c>
      <c r="L119" s="62">
        <f t="shared" si="20"/>
        <v>0</v>
      </c>
      <c r="M119" s="84">
        <v>250.2</v>
      </c>
      <c r="N119" s="84">
        <v>250.2</v>
      </c>
      <c r="O119" s="62">
        <f t="shared" si="21"/>
        <v>0</v>
      </c>
      <c r="P119" s="84">
        <v>16542.5</v>
      </c>
      <c r="Q119" s="84">
        <v>16542.5</v>
      </c>
      <c r="R119" s="62">
        <f t="shared" si="22"/>
        <v>0</v>
      </c>
      <c r="S119" s="80"/>
      <c r="T119" s="80"/>
      <c r="U119" s="64">
        <f t="shared" si="23"/>
        <v>0</v>
      </c>
      <c r="V119" s="55">
        <f t="shared" si="24"/>
        <v>20787.300000000003</v>
      </c>
      <c r="W119" s="56">
        <f t="shared" si="25"/>
        <v>16783.3</v>
      </c>
      <c r="X119" s="57">
        <f t="shared" si="26"/>
        <v>4004.0000000000036</v>
      </c>
      <c r="Y119" s="84">
        <v>15457.4</v>
      </c>
      <c r="Z119" s="84">
        <v>15457.4</v>
      </c>
      <c r="AA119" s="56">
        <f t="shared" si="27"/>
        <v>0</v>
      </c>
      <c r="AB119" s="84">
        <v>5131.3000000000029</v>
      </c>
      <c r="AC119" s="59">
        <v>1127.2999999999997</v>
      </c>
      <c r="AD119" s="56">
        <f t="shared" si="28"/>
        <v>4004.0000000000032</v>
      </c>
      <c r="AE119" s="59"/>
      <c r="AF119" s="59"/>
      <c r="AG119" s="56">
        <f t="shared" si="29"/>
        <v>0</v>
      </c>
      <c r="AH119" s="59">
        <v>198.6</v>
      </c>
      <c r="AI119" s="59">
        <v>198.6</v>
      </c>
      <c r="AJ119" s="57">
        <f t="shared" si="30"/>
        <v>0</v>
      </c>
    </row>
    <row r="120" spans="1:36">
      <c r="A120" s="33">
        <v>100</v>
      </c>
      <c r="B120" s="82" t="s">
        <v>124</v>
      </c>
      <c r="C120" s="83">
        <v>5112.2000000000007</v>
      </c>
      <c r="D120" s="55">
        <f t="shared" si="16"/>
        <v>16711.2</v>
      </c>
      <c r="E120" s="56">
        <f t="shared" si="17"/>
        <v>16711.2</v>
      </c>
      <c r="F120" s="57">
        <f t="shared" si="18"/>
        <v>0</v>
      </c>
      <c r="G120" s="59"/>
      <c r="H120" s="59"/>
      <c r="I120" s="62">
        <f t="shared" si="19"/>
        <v>0</v>
      </c>
      <c r="J120" s="86"/>
      <c r="K120" s="86"/>
      <c r="L120" s="62">
        <f t="shared" si="20"/>
        <v>0</v>
      </c>
      <c r="M120" s="84">
        <v>330</v>
      </c>
      <c r="N120" s="84">
        <v>330</v>
      </c>
      <c r="O120" s="62">
        <f t="shared" si="21"/>
        <v>0</v>
      </c>
      <c r="P120" s="84">
        <v>16381.2</v>
      </c>
      <c r="Q120" s="84">
        <v>16381.2</v>
      </c>
      <c r="R120" s="62">
        <f t="shared" si="22"/>
        <v>0</v>
      </c>
      <c r="S120" s="80"/>
      <c r="T120" s="80"/>
      <c r="U120" s="64">
        <f t="shared" si="23"/>
        <v>0</v>
      </c>
      <c r="V120" s="55">
        <f t="shared" si="24"/>
        <v>21823.4</v>
      </c>
      <c r="W120" s="56">
        <f t="shared" si="25"/>
        <v>16995.599999999999</v>
      </c>
      <c r="X120" s="57">
        <f t="shared" si="26"/>
        <v>4827.8000000000029</v>
      </c>
      <c r="Y120" s="84">
        <v>15842.2</v>
      </c>
      <c r="Z120" s="84">
        <v>15842.2</v>
      </c>
      <c r="AA120" s="56">
        <f t="shared" si="27"/>
        <v>0</v>
      </c>
      <c r="AB120" s="84">
        <v>5933.5000000000009</v>
      </c>
      <c r="AC120" s="59">
        <v>1105.6999999999978</v>
      </c>
      <c r="AD120" s="56">
        <f t="shared" si="28"/>
        <v>4827.8000000000029</v>
      </c>
      <c r="AE120" s="59"/>
      <c r="AF120" s="59"/>
      <c r="AG120" s="56">
        <f t="shared" si="29"/>
        <v>0</v>
      </c>
      <c r="AH120" s="59">
        <v>47.699999999999996</v>
      </c>
      <c r="AI120" s="59">
        <v>47.699999999999996</v>
      </c>
      <c r="AJ120" s="57">
        <f t="shared" si="30"/>
        <v>0</v>
      </c>
    </row>
    <row r="121" spans="1:36">
      <c r="A121" s="33">
        <v>101</v>
      </c>
      <c r="B121" s="82" t="s">
        <v>125</v>
      </c>
      <c r="C121" s="83">
        <v>5568.8000000000011</v>
      </c>
      <c r="D121" s="55">
        <f t="shared" si="16"/>
        <v>13458.699999999999</v>
      </c>
      <c r="E121" s="56">
        <f t="shared" si="17"/>
        <v>13458.699999999999</v>
      </c>
      <c r="F121" s="57">
        <f t="shared" si="18"/>
        <v>0</v>
      </c>
      <c r="G121" s="59"/>
      <c r="H121" s="59"/>
      <c r="I121" s="62">
        <f t="shared" si="19"/>
        <v>0</v>
      </c>
      <c r="J121" s="86"/>
      <c r="K121" s="86"/>
      <c r="L121" s="62">
        <f t="shared" si="20"/>
        <v>0</v>
      </c>
      <c r="M121" s="84">
        <v>20.8</v>
      </c>
      <c r="N121" s="84">
        <v>20.8</v>
      </c>
      <c r="O121" s="62">
        <f t="shared" si="21"/>
        <v>0</v>
      </c>
      <c r="P121" s="84">
        <v>13437.9</v>
      </c>
      <c r="Q121" s="84">
        <v>13437.9</v>
      </c>
      <c r="R121" s="62">
        <f t="shared" si="22"/>
        <v>0</v>
      </c>
      <c r="S121" s="80"/>
      <c r="T121" s="80"/>
      <c r="U121" s="64">
        <f t="shared" si="23"/>
        <v>0</v>
      </c>
      <c r="V121" s="55">
        <f t="shared" si="24"/>
        <v>19027.5</v>
      </c>
      <c r="W121" s="56">
        <f t="shared" si="25"/>
        <v>13701.8</v>
      </c>
      <c r="X121" s="57">
        <f t="shared" si="26"/>
        <v>5325.7000000000007</v>
      </c>
      <c r="Y121" s="84">
        <v>12747.8</v>
      </c>
      <c r="Z121" s="84">
        <v>12747.8</v>
      </c>
      <c r="AA121" s="56">
        <f t="shared" si="27"/>
        <v>0</v>
      </c>
      <c r="AB121" s="84">
        <v>5952.7000000000007</v>
      </c>
      <c r="AC121" s="59">
        <v>627</v>
      </c>
      <c r="AD121" s="56">
        <f t="shared" si="28"/>
        <v>5325.7000000000007</v>
      </c>
      <c r="AE121" s="59"/>
      <c r="AF121" s="59"/>
      <c r="AG121" s="56">
        <f t="shared" si="29"/>
        <v>0</v>
      </c>
      <c r="AH121" s="59">
        <v>327</v>
      </c>
      <c r="AI121" s="59">
        <v>327</v>
      </c>
      <c r="AJ121" s="57">
        <f t="shared" si="30"/>
        <v>0</v>
      </c>
    </row>
    <row r="122" spans="1:36" ht="27">
      <c r="A122" s="33">
        <v>102</v>
      </c>
      <c r="B122" s="82" t="s">
        <v>126</v>
      </c>
      <c r="C122" s="83">
        <v>8798.2999999999993</v>
      </c>
      <c r="D122" s="55">
        <f t="shared" si="16"/>
        <v>94843.900000000009</v>
      </c>
      <c r="E122" s="56">
        <f t="shared" si="17"/>
        <v>94843.900000000009</v>
      </c>
      <c r="F122" s="57">
        <f t="shared" si="18"/>
        <v>0</v>
      </c>
      <c r="G122" s="86"/>
      <c r="H122" s="86"/>
      <c r="I122" s="62">
        <f t="shared" si="19"/>
        <v>0</v>
      </c>
      <c r="J122" s="86">
        <v>1504.8</v>
      </c>
      <c r="K122" s="86">
        <v>1504.8</v>
      </c>
      <c r="L122" s="62">
        <f t="shared" si="20"/>
        <v>0</v>
      </c>
      <c r="M122" s="84">
        <v>1050.5</v>
      </c>
      <c r="N122" s="84">
        <v>1050.5</v>
      </c>
      <c r="O122" s="62">
        <f t="shared" si="21"/>
        <v>0</v>
      </c>
      <c r="P122" s="84">
        <v>92288.6</v>
      </c>
      <c r="Q122" s="84">
        <v>92288.6</v>
      </c>
      <c r="R122" s="62">
        <f t="shared" si="22"/>
        <v>0</v>
      </c>
      <c r="S122" s="80"/>
      <c r="T122" s="80"/>
      <c r="U122" s="64">
        <f t="shared" si="23"/>
        <v>0</v>
      </c>
      <c r="V122" s="55">
        <f t="shared" si="24"/>
        <v>103642.20000000001</v>
      </c>
      <c r="W122" s="56">
        <f t="shared" si="25"/>
        <v>95445.9</v>
      </c>
      <c r="X122" s="57">
        <f t="shared" si="26"/>
        <v>8196.3000000000175</v>
      </c>
      <c r="Y122" s="84">
        <v>87651.5</v>
      </c>
      <c r="Z122" s="84">
        <v>87651.5</v>
      </c>
      <c r="AA122" s="56">
        <f t="shared" si="27"/>
        <v>0</v>
      </c>
      <c r="AB122" s="84">
        <v>14554.900000000012</v>
      </c>
      <c r="AC122" s="59">
        <v>6358.599999999994</v>
      </c>
      <c r="AD122" s="56">
        <f t="shared" si="28"/>
        <v>8196.3000000000175</v>
      </c>
      <c r="AE122" s="59"/>
      <c r="AF122" s="59"/>
      <c r="AG122" s="56">
        <f t="shared" si="29"/>
        <v>0</v>
      </c>
      <c r="AH122" s="59">
        <v>1435.8</v>
      </c>
      <c r="AI122" s="59">
        <v>1435.8</v>
      </c>
      <c r="AJ122" s="57">
        <f t="shared" si="30"/>
        <v>0</v>
      </c>
    </row>
    <row r="123" spans="1:36" ht="27">
      <c r="A123" s="33">
        <v>103</v>
      </c>
      <c r="B123" s="82" t="s">
        <v>127</v>
      </c>
      <c r="C123" s="83">
        <v>11104.299999999988</v>
      </c>
      <c r="D123" s="55">
        <f t="shared" si="16"/>
        <v>132170.70000000001</v>
      </c>
      <c r="E123" s="56">
        <f t="shared" si="17"/>
        <v>132170.70000000001</v>
      </c>
      <c r="F123" s="57">
        <f t="shared" si="18"/>
        <v>0</v>
      </c>
      <c r="G123" s="59"/>
      <c r="H123" s="59"/>
      <c r="I123" s="62">
        <f t="shared" si="19"/>
        <v>0</v>
      </c>
      <c r="J123" s="86">
        <v>1861.6</v>
      </c>
      <c r="K123" s="86">
        <v>1861.6</v>
      </c>
      <c r="L123" s="62">
        <f t="shared" si="20"/>
        <v>0</v>
      </c>
      <c r="M123" s="84">
        <v>531.4</v>
      </c>
      <c r="N123" s="84">
        <v>531.4</v>
      </c>
      <c r="O123" s="62">
        <f t="shared" si="21"/>
        <v>0</v>
      </c>
      <c r="P123" s="84">
        <v>129777.7</v>
      </c>
      <c r="Q123" s="84">
        <v>129777.7</v>
      </c>
      <c r="R123" s="62">
        <f t="shared" si="22"/>
        <v>0</v>
      </c>
      <c r="S123" s="80"/>
      <c r="T123" s="80"/>
      <c r="U123" s="64">
        <f t="shared" si="23"/>
        <v>0</v>
      </c>
      <c r="V123" s="55">
        <f t="shared" si="24"/>
        <v>143275</v>
      </c>
      <c r="W123" s="56">
        <f t="shared" si="25"/>
        <v>132457.70000000001</v>
      </c>
      <c r="X123" s="57">
        <f t="shared" si="26"/>
        <v>10817.299999999988</v>
      </c>
      <c r="Y123" s="84">
        <v>123134.7</v>
      </c>
      <c r="Z123" s="84">
        <v>123134.7</v>
      </c>
      <c r="AA123" s="56">
        <f t="shared" si="27"/>
        <v>0</v>
      </c>
      <c r="AB123" s="84">
        <v>18468.500000000004</v>
      </c>
      <c r="AC123" s="59">
        <v>7651.2000000000144</v>
      </c>
      <c r="AD123" s="56">
        <f t="shared" si="28"/>
        <v>10817.299999999988</v>
      </c>
      <c r="AE123" s="59"/>
      <c r="AF123" s="59"/>
      <c r="AG123" s="56">
        <f t="shared" si="29"/>
        <v>0</v>
      </c>
      <c r="AH123" s="59">
        <v>1671.8000000000002</v>
      </c>
      <c r="AI123" s="59">
        <v>1671.8000000000002</v>
      </c>
      <c r="AJ123" s="57">
        <f t="shared" si="30"/>
        <v>0</v>
      </c>
    </row>
    <row r="124" spans="1:36" ht="27">
      <c r="A124" s="33">
        <v>104</v>
      </c>
      <c r="B124" s="82" t="s">
        <v>128</v>
      </c>
      <c r="C124" s="83">
        <v>2405.6</v>
      </c>
      <c r="D124" s="55">
        <f t="shared" si="16"/>
        <v>60997.100000000006</v>
      </c>
      <c r="E124" s="56">
        <f t="shared" si="17"/>
        <v>60997.100000000006</v>
      </c>
      <c r="F124" s="57">
        <f t="shared" si="18"/>
        <v>0</v>
      </c>
      <c r="G124" s="59"/>
      <c r="H124" s="59"/>
      <c r="I124" s="62">
        <f t="shared" si="19"/>
        <v>0</v>
      </c>
      <c r="J124" s="86">
        <v>1417.5</v>
      </c>
      <c r="K124" s="86">
        <v>1417.5</v>
      </c>
      <c r="L124" s="62">
        <f t="shared" si="20"/>
        <v>0</v>
      </c>
      <c r="M124" s="84">
        <v>455.8</v>
      </c>
      <c r="N124" s="84">
        <v>455.8</v>
      </c>
      <c r="O124" s="62">
        <f t="shared" si="21"/>
        <v>0</v>
      </c>
      <c r="P124" s="84">
        <v>59123.8</v>
      </c>
      <c r="Q124" s="84">
        <v>59123.8</v>
      </c>
      <c r="R124" s="62">
        <f t="shared" si="22"/>
        <v>0</v>
      </c>
      <c r="S124" s="80"/>
      <c r="T124" s="80"/>
      <c r="U124" s="64">
        <f t="shared" si="23"/>
        <v>0</v>
      </c>
      <c r="V124" s="55">
        <f t="shared" si="24"/>
        <v>63402.700000000004</v>
      </c>
      <c r="W124" s="56">
        <f t="shared" si="25"/>
        <v>58728.800000000003</v>
      </c>
      <c r="X124" s="57">
        <f t="shared" si="26"/>
        <v>4673.9000000000015</v>
      </c>
      <c r="Y124" s="84">
        <v>53494.2</v>
      </c>
      <c r="Z124" s="84">
        <v>53494.2</v>
      </c>
      <c r="AA124" s="56">
        <f t="shared" si="27"/>
        <v>0</v>
      </c>
      <c r="AB124" s="84">
        <v>9679.0000000000073</v>
      </c>
      <c r="AC124" s="59">
        <v>5005.1000000000058</v>
      </c>
      <c r="AD124" s="56">
        <f t="shared" si="28"/>
        <v>4673.9000000000015</v>
      </c>
      <c r="AE124" s="59"/>
      <c r="AF124" s="59"/>
      <c r="AG124" s="56">
        <f t="shared" si="29"/>
        <v>0</v>
      </c>
      <c r="AH124" s="59">
        <v>229.5</v>
      </c>
      <c r="AI124" s="59">
        <v>229.5</v>
      </c>
      <c r="AJ124" s="57">
        <f t="shared" si="30"/>
        <v>0</v>
      </c>
    </row>
    <row r="125" spans="1:36" ht="27">
      <c r="A125" s="33">
        <v>105</v>
      </c>
      <c r="B125" s="82" t="s">
        <v>129</v>
      </c>
      <c r="C125" s="83">
        <v>2282</v>
      </c>
      <c r="D125" s="55">
        <f t="shared" si="16"/>
        <v>35335.100000000006</v>
      </c>
      <c r="E125" s="56">
        <f t="shared" si="17"/>
        <v>35335.100000000006</v>
      </c>
      <c r="F125" s="57">
        <f t="shared" si="18"/>
        <v>0</v>
      </c>
      <c r="G125" s="59"/>
      <c r="H125" s="59"/>
      <c r="I125" s="62">
        <f t="shared" si="19"/>
        <v>0</v>
      </c>
      <c r="J125" s="86"/>
      <c r="K125" s="86"/>
      <c r="L125" s="62">
        <f t="shared" si="20"/>
        <v>0</v>
      </c>
      <c r="M125" s="84">
        <v>354.8</v>
      </c>
      <c r="N125" s="84">
        <v>354.8</v>
      </c>
      <c r="O125" s="62">
        <f t="shared" si="21"/>
        <v>0</v>
      </c>
      <c r="P125" s="84">
        <v>34980.300000000003</v>
      </c>
      <c r="Q125" s="84">
        <v>34980.300000000003</v>
      </c>
      <c r="R125" s="62">
        <f t="shared" si="22"/>
        <v>0</v>
      </c>
      <c r="S125" s="80"/>
      <c r="T125" s="80"/>
      <c r="U125" s="64">
        <f t="shared" si="23"/>
        <v>0</v>
      </c>
      <c r="V125" s="55">
        <f t="shared" si="24"/>
        <v>37617.100000000006</v>
      </c>
      <c r="W125" s="56">
        <f t="shared" si="25"/>
        <v>35981.699999999997</v>
      </c>
      <c r="X125" s="57">
        <f t="shared" si="26"/>
        <v>1635.4000000000087</v>
      </c>
      <c r="Y125" s="84">
        <v>32992.199999999997</v>
      </c>
      <c r="Z125" s="84">
        <v>32992.199999999997</v>
      </c>
      <c r="AA125" s="56">
        <f t="shared" si="27"/>
        <v>0</v>
      </c>
      <c r="AB125" s="84">
        <v>3672.6000000000085</v>
      </c>
      <c r="AC125" s="59">
        <v>2037.1999999999998</v>
      </c>
      <c r="AD125" s="56">
        <f t="shared" si="28"/>
        <v>1635.4000000000087</v>
      </c>
      <c r="AE125" s="59"/>
      <c r="AF125" s="59"/>
      <c r="AG125" s="56">
        <f t="shared" si="29"/>
        <v>0</v>
      </c>
      <c r="AH125" s="59">
        <v>952.3</v>
      </c>
      <c r="AI125" s="59">
        <v>952.3</v>
      </c>
      <c r="AJ125" s="57">
        <f t="shared" si="30"/>
        <v>0</v>
      </c>
    </row>
    <row r="126" spans="1:36" ht="27">
      <c r="A126" s="33">
        <v>106</v>
      </c>
      <c r="B126" s="82" t="s">
        <v>130</v>
      </c>
      <c r="C126" s="83">
        <v>630</v>
      </c>
      <c r="D126" s="55">
        <f t="shared" si="16"/>
        <v>38339.5</v>
      </c>
      <c r="E126" s="56">
        <f t="shared" si="17"/>
        <v>38339.5</v>
      </c>
      <c r="F126" s="57">
        <f t="shared" si="18"/>
        <v>0</v>
      </c>
      <c r="G126" s="59"/>
      <c r="H126" s="59"/>
      <c r="I126" s="62">
        <f t="shared" si="19"/>
        <v>0</v>
      </c>
      <c r="J126" s="86"/>
      <c r="K126" s="86"/>
      <c r="L126" s="62">
        <f t="shared" si="20"/>
        <v>0</v>
      </c>
      <c r="M126" s="84">
        <v>746.8</v>
      </c>
      <c r="N126" s="84">
        <v>746.8</v>
      </c>
      <c r="O126" s="62">
        <f t="shared" si="21"/>
        <v>0</v>
      </c>
      <c r="P126" s="84">
        <v>37592.699999999997</v>
      </c>
      <c r="Q126" s="84">
        <v>37592.699999999997</v>
      </c>
      <c r="R126" s="62">
        <f t="shared" si="22"/>
        <v>0</v>
      </c>
      <c r="S126" s="80"/>
      <c r="T126" s="80"/>
      <c r="U126" s="64">
        <f t="shared" si="23"/>
        <v>0</v>
      </c>
      <c r="V126" s="55">
        <f t="shared" si="24"/>
        <v>38969.5</v>
      </c>
      <c r="W126" s="56">
        <f t="shared" si="25"/>
        <v>37711.300000000003</v>
      </c>
      <c r="X126" s="57">
        <f t="shared" si="26"/>
        <v>1258.1999999999971</v>
      </c>
      <c r="Y126" s="84">
        <v>35494.699999999997</v>
      </c>
      <c r="Z126" s="84">
        <v>35494.699999999997</v>
      </c>
      <c r="AA126" s="56">
        <f t="shared" si="27"/>
        <v>0</v>
      </c>
      <c r="AB126" s="84">
        <v>2737.200000000003</v>
      </c>
      <c r="AC126" s="59">
        <v>1479.0000000000059</v>
      </c>
      <c r="AD126" s="56">
        <f t="shared" si="28"/>
        <v>1258.1999999999971</v>
      </c>
      <c r="AE126" s="59"/>
      <c r="AF126" s="59"/>
      <c r="AG126" s="56">
        <f t="shared" si="29"/>
        <v>0</v>
      </c>
      <c r="AH126" s="59">
        <v>737.6</v>
      </c>
      <c r="AI126" s="59">
        <v>737.6</v>
      </c>
      <c r="AJ126" s="57">
        <f t="shared" si="30"/>
        <v>0</v>
      </c>
    </row>
    <row r="127" spans="1:36">
      <c r="A127" s="33">
        <v>107</v>
      </c>
      <c r="B127" s="82" t="s">
        <v>131</v>
      </c>
      <c r="C127" s="83">
        <v>17.899999999999999</v>
      </c>
      <c r="D127" s="55">
        <f t="shared" si="16"/>
        <v>6781.9</v>
      </c>
      <c r="E127" s="56">
        <f t="shared" si="17"/>
        <v>6781.9</v>
      </c>
      <c r="F127" s="57">
        <f t="shared" si="18"/>
        <v>0</v>
      </c>
      <c r="G127" s="59"/>
      <c r="H127" s="59"/>
      <c r="I127" s="62">
        <f t="shared" si="19"/>
        <v>0</v>
      </c>
      <c r="J127" s="86"/>
      <c r="K127" s="86"/>
      <c r="L127" s="62">
        <f t="shared" si="20"/>
        <v>0</v>
      </c>
      <c r="M127" s="84"/>
      <c r="N127" s="84"/>
      <c r="O127" s="62">
        <f t="shared" si="21"/>
        <v>0</v>
      </c>
      <c r="P127" s="84">
        <v>6781.9</v>
      </c>
      <c r="Q127" s="84">
        <v>6781.9</v>
      </c>
      <c r="R127" s="62">
        <f t="shared" si="22"/>
        <v>0</v>
      </c>
      <c r="S127" s="80"/>
      <c r="T127" s="80"/>
      <c r="U127" s="64">
        <f t="shared" si="23"/>
        <v>0</v>
      </c>
      <c r="V127" s="55">
        <f t="shared" si="24"/>
        <v>6799.7999999999993</v>
      </c>
      <c r="W127" s="56">
        <f t="shared" si="25"/>
        <v>5099.6000000000004</v>
      </c>
      <c r="X127" s="57">
        <f t="shared" si="26"/>
        <v>1700.1999999999989</v>
      </c>
      <c r="Y127" s="84">
        <v>4937.7</v>
      </c>
      <c r="Z127" s="84">
        <v>4937.7</v>
      </c>
      <c r="AA127" s="56">
        <f t="shared" si="27"/>
        <v>0</v>
      </c>
      <c r="AB127" s="84">
        <v>1862.0999999999995</v>
      </c>
      <c r="AC127" s="59">
        <v>161.90000000000055</v>
      </c>
      <c r="AD127" s="56">
        <f t="shared" si="28"/>
        <v>1700.1999999999989</v>
      </c>
      <c r="AE127" s="59"/>
      <c r="AF127" s="59"/>
      <c r="AG127" s="56">
        <f t="shared" si="29"/>
        <v>0</v>
      </c>
      <c r="AH127" s="59">
        <v>0</v>
      </c>
      <c r="AI127" s="59">
        <v>0</v>
      </c>
      <c r="AJ127" s="57">
        <f t="shared" si="30"/>
        <v>0</v>
      </c>
    </row>
    <row r="128" spans="1:36">
      <c r="A128" s="33">
        <v>108</v>
      </c>
      <c r="B128" s="82" t="s">
        <v>132</v>
      </c>
      <c r="C128" s="83">
        <v>2151.6999999999971</v>
      </c>
      <c r="D128" s="55">
        <f t="shared" si="16"/>
        <v>30628.9</v>
      </c>
      <c r="E128" s="56">
        <f t="shared" si="17"/>
        <v>30628.9</v>
      </c>
      <c r="F128" s="57">
        <f t="shared" si="18"/>
        <v>0</v>
      </c>
      <c r="G128" s="59">
        <v>135</v>
      </c>
      <c r="H128" s="59">
        <v>135</v>
      </c>
      <c r="I128" s="62">
        <f t="shared" si="19"/>
        <v>0</v>
      </c>
      <c r="J128" s="86"/>
      <c r="K128" s="86"/>
      <c r="L128" s="62">
        <f t="shared" si="20"/>
        <v>0</v>
      </c>
      <c r="M128" s="84">
        <v>348.4</v>
      </c>
      <c r="N128" s="84">
        <v>348.4</v>
      </c>
      <c r="O128" s="62">
        <f t="shared" si="21"/>
        <v>0</v>
      </c>
      <c r="P128" s="84">
        <v>30145.5</v>
      </c>
      <c r="Q128" s="84">
        <v>30145.5</v>
      </c>
      <c r="R128" s="62">
        <f t="shared" si="22"/>
        <v>0</v>
      </c>
      <c r="S128" s="80"/>
      <c r="T128" s="80"/>
      <c r="U128" s="64">
        <f t="shared" si="23"/>
        <v>0</v>
      </c>
      <c r="V128" s="55">
        <f t="shared" si="24"/>
        <v>32780.6</v>
      </c>
      <c r="W128" s="56">
        <f t="shared" si="25"/>
        <v>31863.599999999999</v>
      </c>
      <c r="X128" s="57">
        <f t="shared" si="26"/>
        <v>917</v>
      </c>
      <c r="Y128" s="84">
        <v>28858.400000000001</v>
      </c>
      <c r="Z128" s="84">
        <v>28858.400000000001</v>
      </c>
      <c r="AA128" s="56">
        <f t="shared" si="27"/>
        <v>0</v>
      </c>
      <c r="AB128" s="84">
        <v>2746.8999999999969</v>
      </c>
      <c r="AC128" s="59">
        <v>1829.8999999999969</v>
      </c>
      <c r="AD128" s="56">
        <f t="shared" si="28"/>
        <v>917</v>
      </c>
      <c r="AE128" s="59"/>
      <c r="AF128" s="59"/>
      <c r="AG128" s="56">
        <f t="shared" si="29"/>
        <v>0</v>
      </c>
      <c r="AH128" s="59">
        <v>1175.3</v>
      </c>
      <c r="AI128" s="59">
        <v>1175.3</v>
      </c>
      <c r="AJ128" s="57">
        <f t="shared" si="30"/>
        <v>0</v>
      </c>
    </row>
    <row r="129" spans="1:36" ht="27">
      <c r="A129" s="33">
        <v>109</v>
      </c>
      <c r="B129" s="82" t="s">
        <v>133</v>
      </c>
      <c r="C129" s="83">
        <v>1549.2</v>
      </c>
      <c r="D129" s="55">
        <f t="shared" si="16"/>
        <v>25113.4</v>
      </c>
      <c r="E129" s="56">
        <f t="shared" si="17"/>
        <v>25113.4</v>
      </c>
      <c r="F129" s="57">
        <f t="shared" si="18"/>
        <v>0</v>
      </c>
      <c r="G129" s="59"/>
      <c r="H129" s="59"/>
      <c r="I129" s="62">
        <f t="shared" si="19"/>
        <v>0</v>
      </c>
      <c r="J129" s="86">
        <v>6.1</v>
      </c>
      <c r="K129" s="86">
        <v>6.1</v>
      </c>
      <c r="L129" s="62">
        <f t="shared" si="20"/>
        <v>0</v>
      </c>
      <c r="M129" s="84">
        <v>41.6</v>
      </c>
      <c r="N129" s="84">
        <v>41.6</v>
      </c>
      <c r="O129" s="62">
        <f t="shared" si="21"/>
        <v>0</v>
      </c>
      <c r="P129" s="84">
        <v>25065.7</v>
      </c>
      <c r="Q129" s="84">
        <v>25065.7</v>
      </c>
      <c r="R129" s="62">
        <f t="shared" si="22"/>
        <v>0</v>
      </c>
      <c r="S129" s="80"/>
      <c r="T129" s="80"/>
      <c r="U129" s="64">
        <f t="shared" si="23"/>
        <v>0</v>
      </c>
      <c r="V129" s="55">
        <f t="shared" si="24"/>
        <v>26662.600000000002</v>
      </c>
      <c r="W129" s="56">
        <f t="shared" si="25"/>
        <v>25295.599999999999</v>
      </c>
      <c r="X129" s="57">
        <f t="shared" si="26"/>
        <v>1367.0000000000036</v>
      </c>
      <c r="Y129" s="84">
        <v>23422.400000000001</v>
      </c>
      <c r="Z129" s="84">
        <v>23422.400000000001</v>
      </c>
      <c r="AA129" s="56">
        <f t="shared" si="27"/>
        <v>0</v>
      </c>
      <c r="AB129" s="84">
        <v>2202.4000000000005</v>
      </c>
      <c r="AC129" s="59">
        <v>835.39999999999714</v>
      </c>
      <c r="AD129" s="56">
        <f t="shared" si="28"/>
        <v>1367.0000000000034</v>
      </c>
      <c r="AE129" s="59"/>
      <c r="AF129" s="59"/>
      <c r="AG129" s="56">
        <f t="shared" si="29"/>
        <v>0</v>
      </c>
      <c r="AH129" s="59">
        <v>1037.8</v>
      </c>
      <c r="AI129" s="59">
        <v>1037.8</v>
      </c>
      <c r="AJ129" s="57">
        <f t="shared" si="30"/>
        <v>0</v>
      </c>
    </row>
    <row r="130" spans="1:36" ht="27">
      <c r="A130" s="33">
        <v>110</v>
      </c>
      <c r="B130" s="82" t="s">
        <v>134</v>
      </c>
      <c r="C130" s="83">
        <v>4434.4000000000015</v>
      </c>
      <c r="D130" s="55">
        <f t="shared" si="16"/>
        <v>25746</v>
      </c>
      <c r="E130" s="56">
        <f t="shared" si="17"/>
        <v>25746</v>
      </c>
      <c r="F130" s="57">
        <f t="shared" si="18"/>
        <v>0</v>
      </c>
      <c r="G130" s="59">
        <v>302.5</v>
      </c>
      <c r="H130" s="59">
        <v>302.5</v>
      </c>
      <c r="I130" s="62">
        <f t="shared" si="19"/>
        <v>0</v>
      </c>
      <c r="J130" s="86">
        <v>62</v>
      </c>
      <c r="K130" s="86">
        <v>62</v>
      </c>
      <c r="L130" s="62">
        <f t="shared" si="20"/>
        <v>0</v>
      </c>
      <c r="M130" s="84">
        <v>172.8</v>
      </c>
      <c r="N130" s="84">
        <v>172.8</v>
      </c>
      <c r="O130" s="62">
        <f t="shared" si="21"/>
        <v>0</v>
      </c>
      <c r="P130" s="84">
        <v>25208.7</v>
      </c>
      <c r="Q130" s="84">
        <v>25208.7</v>
      </c>
      <c r="R130" s="62">
        <f t="shared" si="22"/>
        <v>0</v>
      </c>
      <c r="S130" s="80"/>
      <c r="T130" s="80"/>
      <c r="U130" s="64">
        <f t="shared" si="23"/>
        <v>0</v>
      </c>
      <c r="V130" s="55">
        <f t="shared" si="24"/>
        <v>30180.400000000001</v>
      </c>
      <c r="W130" s="56">
        <f t="shared" si="25"/>
        <v>23476.1</v>
      </c>
      <c r="X130" s="57">
        <f t="shared" si="26"/>
        <v>6704.3000000000029</v>
      </c>
      <c r="Y130" s="84">
        <v>21105.8</v>
      </c>
      <c r="Z130" s="84">
        <v>21105.8</v>
      </c>
      <c r="AA130" s="56">
        <f t="shared" si="27"/>
        <v>0</v>
      </c>
      <c r="AB130" s="84">
        <v>8929.1000000000022</v>
      </c>
      <c r="AC130" s="59">
        <v>2224.7999999999993</v>
      </c>
      <c r="AD130" s="56">
        <f t="shared" si="28"/>
        <v>6704.3000000000029</v>
      </c>
      <c r="AE130" s="59"/>
      <c r="AF130" s="59"/>
      <c r="AG130" s="56">
        <f t="shared" si="29"/>
        <v>0</v>
      </c>
      <c r="AH130" s="59">
        <v>145.5</v>
      </c>
      <c r="AI130" s="59">
        <v>145.5</v>
      </c>
      <c r="AJ130" s="57">
        <f t="shared" si="30"/>
        <v>0</v>
      </c>
    </row>
    <row r="131" spans="1:36">
      <c r="A131" s="33">
        <v>111</v>
      </c>
      <c r="B131" s="82" t="s">
        <v>135</v>
      </c>
      <c r="C131" s="83">
        <v>1166.8</v>
      </c>
      <c r="D131" s="55">
        <f t="shared" si="16"/>
        <v>49184.3</v>
      </c>
      <c r="E131" s="56">
        <f t="shared" si="17"/>
        <v>49184.3</v>
      </c>
      <c r="F131" s="57">
        <f t="shared" si="18"/>
        <v>0</v>
      </c>
      <c r="G131" s="59"/>
      <c r="H131" s="59"/>
      <c r="I131" s="62">
        <f t="shared" si="19"/>
        <v>0</v>
      </c>
      <c r="J131" s="86"/>
      <c r="K131" s="86"/>
      <c r="L131" s="62">
        <f t="shared" si="20"/>
        <v>0</v>
      </c>
      <c r="M131" s="84">
        <v>487</v>
      </c>
      <c r="N131" s="84">
        <v>487</v>
      </c>
      <c r="O131" s="62">
        <f t="shared" si="21"/>
        <v>0</v>
      </c>
      <c r="P131" s="84">
        <v>48697.3</v>
      </c>
      <c r="Q131" s="84">
        <v>48697.3</v>
      </c>
      <c r="R131" s="62">
        <f t="shared" si="22"/>
        <v>0</v>
      </c>
      <c r="S131" s="80"/>
      <c r="T131" s="80"/>
      <c r="U131" s="64">
        <f t="shared" si="23"/>
        <v>0</v>
      </c>
      <c r="V131" s="55">
        <f t="shared" si="24"/>
        <v>50351.100000000006</v>
      </c>
      <c r="W131" s="56">
        <f t="shared" si="25"/>
        <v>49382.2</v>
      </c>
      <c r="X131" s="57">
        <f t="shared" si="26"/>
        <v>968.90000000000873</v>
      </c>
      <c r="Y131" s="84">
        <v>46813</v>
      </c>
      <c r="Z131" s="84">
        <v>46813</v>
      </c>
      <c r="AA131" s="56">
        <f t="shared" si="27"/>
        <v>0</v>
      </c>
      <c r="AB131" s="84">
        <v>2890.1000000000058</v>
      </c>
      <c r="AC131" s="59">
        <v>1921.1999999999971</v>
      </c>
      <c r="AD131" s="56">
        <f t="shared" si="28"/>
        <v>968.90000000000873</v>
      </c>
      <c r="AE131" s="59"/>
      <c r="AF131" s="59"/>
      <c r="AG131" s="56">
        <f t="shared" si="29"/>
        <v>0</v>
      </c>
      <c r="AH131" s="59">
        <v>648</v>
      </c>
      <c r="AI131" s="59">
        <v>648</v>
      </c>
      <c r="AJ131" s="57">
        <f t="shared" si="30"/>
        <v>0</v>
      </c>
    </row>
    <row r="132" spans="1:36" ht="40.5">
      <c r="A132" s="33">
        <v>112</v>
      </c>
      <c r="B132" s="82" t="s">
        <v>164</v>
      </c>
      <c r="C132" s="83">
        <v>113.2</v>
      </c>
      <c r="D132" s="55">
        <f t="shared" si="16"/>
        <v>27740</v>
      </c>
      <c r="E132" s="56">
        <f t="shared" si="17"/>
        <v>27740</v>
      </c>
      <c r="F132" s="57">
        <f t="shared" si="18"/>
        <v>0</v>
      </c>
      <c r="G132" s="59"/>
      <c r="H132" s="59"/>
      <c r="I132" s="62">
        <f t="shared" si="19"/>
        <v>0</v>
      </c>
      <c r="J132" s="86"/>
      <c r="K132" s="86"/>
      <c r="L132" s="62">
        <f t="shared" si="20"/>
        <v>0</v>
      </c>
      <c r="M132" s="59"/>
      <c r="N132" s="59"/>
      <c r="O132" s="62">
        <f t="shared" si="21"/>
        <v>0</v>
      </c>
      <c r="P132" s="84">
        <v>27740</v>
      </c>
      <c r="Q132" s="84">
        <v>27740</v>
      </c>
      <c r="R132" s="62">
        <f t="shared" si="22"/>
        <v>0</v>
      </c>
      <c r="S132" s="80"/>
      <c r="T132" s="80"/>
      <c r="U132" s="64">
        <f t="shared" si="23"/>
        <v>0</v>
      </c>
      <c r="V132" s="55">
        <f t="shared" si="24"/>
        <v>27853.200000000001</v>
      </c>
      <c r="W132" s="56">
        <f t="shared" si="25"/>
        <v>27687.3</v>
      </c>
      <c r="X132" s="57">
        <f t="shared" si="26"/>
        <v>165.90000000000146</v>
      </c>
      <c r="Y132" s="84">
        <v>24470.2</v>
      </c>
      <c r="Z132" s="84">
        <v>24470.2</v>
      </c>
      <c r="AA132" s="56">
        <f t="shared" si="27"/>
        <v>0</v>
      </c>
      <c r="AB132" s="84">
        <v>3334</v>
      </c>
      <c r="AC132" s="59">
        <v>3168.0999999999985</v>
      </c>
      <c r="AD132" s="56">
        <f t="shared" si="28"/>
        <v>165.90000000000146</v>
      </c>
      <c r="AE132" s="59"/>
      <c r="AF132" s="59"/>
      <c r="AG132" s="56">
        <f t="shared" si="29"/>
        <v>0</v>
      </c>
      <c r="AH132" s="59">
        <v>49</v>
      </c>
      <c r="AI132" s="59">
        <v>49</v>
      </c>
      <c r="AJ132" s="57">
        <f t="shared" si="30"/>
        <v>0</v>
      </c>
    </row>
    <row r="133" spans="1:36">
      <c r="A133" s="33">
        <v>113</v>
      </c>
      <c r="B133" s="82" t="s">
        <v>136</v>
      </c>
      <c r="C133" s="83">
        <v>307.39999999999998</v>
      </c>
      <c r="D133" s="55">
        <f t="shared" si="16"/>
        <v>38736</v>
      </c>
      <c r="E133" s="56">
        <f t="shared" si="17"/>
        <v>38736</v>
      </c>
      <c r="F133" s="57">
        <f t="shared" si="18"/>
        <v>0</v>
      </c>
      <c r="G133" s="59"/>
      <c r="H133" s="59"/>
      <c r="I133" s="62">
        <f t="shared" si="19"/>
        <v>0</v>
      </c>
      <c r="J133" s="86"/>
      <c r="K133" s="86"/>
      <c r="L133" s="62">
        <f t="shared" si="20"/>
        <v>0</v>
      </c>
      <c r="M133" s="59"/>
      <c r="N133" s="59"/>
      <c r="O133" s="62">
        <f t="shared" si="21"/>
        <v>0</v>
      </c>
      <c r="P133" s="84">
        <v>38736</v>
      </c>
      <c r="Q133" s="84">
        <v>38736</v>
      </c>
      <c r="R133" s="62">
        <f t="shared" si="22"/>
        <v>0</v>
      </c>
      <c r="S133" s="80"/>
      <c r="T133" s="80"/>
      <c r="U133" s="64">
        <f t="shared" si="23"/>
        <v>0</v>
      </c>
      <c r="V133" s="55">
        <f t="shared" si="24"/>
        <v>39043.4</v>
      </c>
      <c r="W133" s="56">
        <f t="shared" si="25"/>
        <v>38640.800000000003</v>
      </c>
      <c r="X133" s="57">
        <f t="shared" si="26"/>
        <v>402.59999999999854</v>
      </c>
      <c r="Y133" s="84">
        <v>35042.699999999997</v>
      </c>
      <c r="Z133" s="84">
        <v>35042.699999999997</v>
      </c>
      <c r="AA133" s="56">
        <f t="shared" si="27"/>
        <v>0</v>
      </c>
      <c r="AB133" s="84">
        <v>3737.7000000000044</v>
      </c>
      <c r="AC133" s="59">
        <v>3335.1000000000058</v>
      </c>
      <c r="AD133" s="56">
        <f t="shared" si="28"/>
        <v>402.59999999999854</v>
      </c>
      <c r="AE133" s="59"/>
      <c r="AF133" s="59"/>
      <c r="AG133" s="56">
        <f t="shared" si="29"/>
        <v>0</v>
      </c>
      <c r="AH133" s="59">
        <v>263</v>
      </c>
      <c r="AI133" s="59">
        <v>263</v>
      </c>
      <c r="AJ133" s="57">
        <f t="shared" si="30"/>
        <v>0</v>
      </c>
    </row>
    <row r="134" spans="1:36" ht="27">
      <c r="A134" s="33">
        <v>114</v>
      </c>
      <c r="B134" s="82" t="s">
        <v>137</v>
      </c>
      <c r="C134" s="83">
        <v>270.80000000000018</v>
      </c>
      <c r="D134" s="55">
        <f t="shared" si="16"/>
        <v>4044.4</v>
      </c>
      <c r="E134" s="56">
        <f t="shared" si="17"/>
        <v>4044.4</v>
      </c>
      <c r="F134" s="57">
        <f t="shared" si="18"/>
        <v>0</v>
      </c>
      <c r="G134" s="59"/>
      <c r="H134" s="59"/>
      <c r="I134" s="62">
        <f t="shared" si="19"/>
        <v>0</v>
      </c>
      <c r="J134" s="86"/>
      <c r="K134" s="86"/>
      <c r="L134" s="62">
        <f t="shared" si="20"/>
        <v>0</v>
      </c>
      <c r="M134" s="84">
        <v>4044.4</v>
      </c>
      <c r="N134" s="84">
        <v>4044.4</v>
      </c>
      <c r="O134" s="62">
        <f t="shared" si="21"/>
        <v>0</v>
      </c>
      <c r="P134" s="59"/>
      <c r="Q134" s="59"/>
      <c r="R134" s="62">
        <f t="shared" si="22"/>
        <v>0</v>
      </c>
      <c r="S134" s="80"/>
      <c r="T134" s="80"/>
      <c r="U134" s="64">
        <f t="shared" si="23"/>
        <v>0</v>
      </c>
      <c r="V134" s="55">
        <f t="shared" si="24"/>
        <v>4315.2000000000007</v>
      </c>
      <c r="W134" s="56">
        <f t="shared" si="25"/>
        <v>4192.3</v>
      </c>
      <c r="X134" s="57">
        <f t="shared" si="26"/>
        <v>122.90000000000055</v>
      </c>
      <c r="Y134" s="84">
        <v>3286.3</v>
      </c>
      <c r="Z134" s="84">
        <v>3286.3</v>
      </c>
      <c r="AA134" s="56">
        <f t="shared" si="27"/>
        <v>0</v>
      </c>
      <c r="AB134" s="84">
        <v>1022.9000000000005</v>
      </c>
      <c r="AC134" s="59">
        <v>900</v>
      </c>
      <c r="AD134" s="56">
        <f t="shared" si="28"/>
        <v>122.90000000000055</v>
      </c>
      <c r="AE134" s="59"/>
      <c r="AF134" s="59"/>
      <c r="AG134" s="56">
        <f t="shared" si="29"/>
        <v>0</v>
      </c>
      <c r="AH134" s="59">
        <v>6</v>
      </c>
      <c r="AI134" s="59">
        <v>6</v>
      </c>
      <c r="AJ134" s="57">
        <f t="shared" si="30"/>
        <v>0</v>
      </c>
    </row>
    <row r="135" spans="1:36" ht="27">
      <c r="A135" s="33">
        <v>115</v>
      </c>
      <c r="B135" s="82" t="s">
        <v>36</v>
      </c>
      <c r="C135" s="83">
        <v>4469.7000000000007</v>
      </c>
      <c r="D135" s="55">
        <f t="shared" si="16"/>
        <v>15443.1</v>
      </c>
      <c r="E135" s="56">
        <f t="shared" si="17"/>
        <v>15443.1</v>
      </c>
      <c r="F135" s="57">
        <f t="shared" si="18"/>
        <v>0</v>
      </c>
      <c r="G135" s="59"/>
      <c r="H135" s="59"/>
      <c r="I135" s="62">
        <f t="shared" si="19"/>
        <v>0</v>
      </c>
      <c r="J135" s="86">
        <v>3014.4</v>
      </c>
      <c r="K135" s="86">
        <v>3014.4</v>
      </c>
      <c r="L135" s="62">
        <f t="shared" si="20"/>
        <v>0</v>
      </c>
      <c r="M135" s="84">
        <v>12428.7</v>
      </c>
      <c r="N135" s="84">
        <v>12428.7</v>
      </c>
      <c r="O135" s="62">
        <f t="shared" si="21"/>
        <v>0</v>
      </c>
      <c r="P135" s="59"/>
      <c r="Q135" s="59"/>
      <c r="R135" s="62">
        <f t="shared" si="22"/>
        <v>0</v>
      </c>
      <c r="S135" s="80"/>
      <c r="T135" s="80"/>
      <c r="U135" s="64">
        <f t="shared" si="23"/>
        <v>0</v>
      </c>
      <c r="V135" s="55">
        <f t="shared" si="24"/>
        <v>19912.800000000003</v>
      </c>
      <c r="W135" s="56">
        <f t="shared" si="25"/>
        <v>13930.6</v>
      </c>
      <c r="X135" s="57">
        <f t="shared" si="26"/>
        <v>5982.2000000000025</v>
      </c>
      <c r="Y135" s="84">
        <v>11739.5</v>
      </c>
      <c r="Z135" s="84">
        <v>11739.5</v>
      </c>
      <c r="AA135" s="56">
        <f t="shared" si="27"/>
        <v>0</v>
      </c>
      <c r="AB135" s="84">
        <v>8173.3000000000029</v>
      </c>
      <c r="AC135" s="59">
        <v>2191.1000000000004</v>
      </c>
      <c r="AD135" s="56">
        <f t="shared" si="28"/>
        <v>5982.2000000000025</v>
      </c>
      <c r="AE135" s="59"/>
      <c r="AF135" s="59"/>
      <c r="AG135" s="56">
        <f t="shared" si="29"/>
        <v>0</v>
      </c>
      <c r="AH135" s="59">
        <v>0</v>
      </c>
      <c r="AI135" s="59">
        <v>0</v>
      </c>
      <c r="AJ135" s="57">
        <f t="shared" si="30"/>
        <v>0</v>
      </c>
    </row>
    <row r="136" spans="1:36" ht="27">
      <c r="A136" s="33">
        <v>116</v>
      </c>
      <c r="B136" s="82" t="s">
        <v>138</v>
      </c>
      <c r="C136" s="83">
        <v>12508.900000000009</v>
      </c>
      <c r="D136" s="55">
        <f t="shared" si="16"/>
        <v>71720</v>
      </c>
      <c r="E136" s="56">
        <f t="shared" si="17"/>
        <v>71720</v>
      </c>
      <c r="F136" s="57">
        <f t="shared" si="18"/>
        <v>0</v>
      </c>
      <c r="G136" s="86"/>
      <c r="H136" s="86"/>
      <c r="I136" s="62">
        <f t="shared" si="19"/>
        <v>0</v>
      </c>
      <c r="J136" s="86">
        <v>1907</v>
      </c>
      <c r="K136" s="86">
        <v>1907</v>
      </c>
      <c r="L136" s="62">
        <f t="shared" si="20"/>
        <v>0</v>
      </c>
      <c r="M136" s="84">
        <v>69813</v>
      </c>
      <c r="N136" s="84">
        <v>69813</v>
      </c>
      <c r="O136" s="62">
        <f t="shared" si="21"/>
        <v>0</v>
      </c>
      <c r="P136" s="59"/>
      <c r="Q136" s="59"/>
      <c r="R136" s="62">
        <f t="shared" si="22"/>
        <v>0</v>
      </c>
      <c r="S136" s="80"/>
      <c r="T136" s="80"/>
      <c r="U136" s="64">
        <f t="shared" si="23"/>
        <v>0</v>
      </c>
      <c r="V136" s="55">
        <f t="shared" si="24"/>
        <v>84228.900000000009</v>
      </c>
      <c r="W136" s="56">
        <f t="shared" si="25"/>
        <v>76650.5</v>
      </c>
      <c r="X136" s="57">
        <f t="shared" si="26"/>
        <v>7578.4000000000087</v>
      </c>
      <c r="Y136" s="84">
        <v>63819.199999999997</v>
      </c>
      <c r="Z136" s="84">
        <v>63819.199999999997</v>
      </c>
      <c r="AA136" s="56">
        <f t="shared" si="27"/>
        <v>0</v>
      </c>
      <c r="AB136" s="84">
        <v>14232.900000000012</v>
      </c>
      <c r="AC136" s="59">
        <v>6654.5000000000036</v>
      </c>
      <c r="AD136" s="56">
        <f t="shared" si="28"/>
        <v>7578.4000000000087</v>
      </c>
      <c r="AE136" s="59"/>
      <c r="AF136" s="59"/>
      <c r="AG136" s="56">
        <f t="shared" si="29"/>
        <v>0</v>
      </c>
      <c r="AH136" s="59">
        <v>6176.7999999999993</v>
      </c>
      <c r="AI136" s="59">
        <v>6176.7999999999993</v>
      </c>
      <c r="AJ136" s="57">
        <f t="shared" si="30"/>
        <v>0</v>
      </c>
    </row>
    <row r="137" spans="1:36" ht="27">
      <c r="A137" s="33">
        <v>117</v>
      </c>
      <c r="B137" s="82" t="s">
        <v>139</v>
      </c>
      <c r="C137" s="83">
        <v>265.5</v>
      </c>
      <c r="D137" s="55">
        <f t="shared" si="16"/>
        <v>16349.599999999999</v>
      </c>
      <c r="E137" s="56">
        <f t="shared" si="17"/>
        <v>16349.599999999999</v>
      </c>
      <c r="F137" s="57">
        <f t="shared" si="18"/>
        <v>0</v>
      </c>
      <c r="G137" s="86">
        <v>16131.8</v>
      </c>
      <c r="H137" s="86">
        <v>16131.8</v>
      </c>
      <c r="I137" s="62">
        <f t="shared" si="19"/>
        <v>0</v>
      </c>
      <c r="J137" s="59">
        <v>217.8</v>
      </c>
      <c r="K137" s="59">
        <v>217.8</v>
      </c>
      <c r="L137" s="62">
        <f t="shared" si="20"/>
        <v>0</v>
      </c>
      <c r="M137" s="59"/>
      <c r="N137" s="59"/>
      <c r="O137" s="62">
        <f t="shared" si="21"/>
        <v>0</v>
      </c>
      <c r="P137" s="59"/>
      <c r="Q137" s="59"/>
      <c r="R137" s="62">
        <f t="shared" si="22"/>
        <v>0</v>
      </c>
      <c r="S137" s="80"/>
      <c r="T137" s="80"/>
      <c r="U137" s="64">
        <f t="shared" si="23"/>
        <v>0</v>
      </c>
      <c r="V137" s="55">
        <f t="shared" si="24"/>
        <v>16615.099999999999</v>
      </c>
      <c r="W137" s="56">
        <f t="shared" si="25"/>
        <v>16458.3</v>
      </c>
      <c r="X137" s="57">
        <f t="shared" si="26"/>
        <v>156.79999999999927</v>
      </c>
      <c r="Y137" s="86">
        <v>13306.8</v>
      </c>
      <c r="Z137" s="86">
        <v>13306.8</v>
      </c>
      <c r="AA137" s="56">
        <f t="shared" si="27"/>
        <v>0</v>
      </c>
      <c r="AB137" s="84">
        <v>3237.2999999999993</v>
      </c>
      <c r="AC137" s="59">
        <v>3080.5</v>
      </c>
      <c r="AD137" s="56">
        <f t="shared" si="28"/>
        <v>156.79999999999927</v>
      </c>
      <c r="AE137" s="59"/>
      <c r="AF137" s="59"/>
      <c r="AG137" s="56">
        <f t="shared" si="29"/>
        <v>0</v>
      </c>
      <c r="AH137" s="59">
        <v>71</v>
      </c>
      <c r="AI137" s="59">
        <v>71</v>
      </c>
      <c r="AJ137" s="57">
        <f t="shared" si="30"/>
        <v>0</v>
      </c>
    </row>
    <row r="138" spans="1:36" ht="27">
      <c r="A138" s="33">
        <v>118</v>
      </c>
      <c r="B138" s="82" t="s">
        <v>140</v>
      </c>
      <c r="C138" s="83">
        <v>739.6</v>
      </c>
      <c r="D138" s="55">
        <f t="shared" si="16"/>
        <v>27054</v>
      </c>
      <c r="E138" s="56">
        <f t="shared" si="17"/>
        <v>27054</v>
      </c>
      <c r="F138" s="57">
        <f t="shared" si="18"/>
        <v>0</v>
      </c>
      <c r="G138" s="84">
        <v>26707.599999999999</v>
      </c>
      <c r="H138" s="84">
        <v>26707.599999999999</v>
      </c>
      <c r="I138" s="62">
        <f t="shared" si="19"/>
        <v>0</v>
      </c>
      <c r="J138" s="86">
        <v>346.4</v>
      </c>
      <c r="K138" s="86">
        <v>346.4</v>
      </c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27793.599999999999</v>
      </c>
      <c r="W138" s="56">
        <f t="shared" si="25"/>
        <v>27445.5</v>
      </c>
      <c r="X138" s="57">
        <f t="shared" si="26"/>
        <v>348.09999999999854</v>
      </c>
      <c r="Y138" s="84">
        <v>20577.5</v>
      </c>
      <c r="Z138" s="84">
        <v>20577.5</v>
      </c>
      <c r="AA138" s="56">
        <f t="shared" si="27"/>
        <v>0</v>
      </c>
      <c r="AB138" s="84">
        <v>7011.7999999999984</v>
      </c>
      <c r="AC138" s="59">
        <v>6663.7</v>
      </c>
      <c r="AD138" s="56">
        <f t="shared" si="28"/>
        <v>348.09999999999854</v>
      </c>
      <c r="AE138" s="59"/>
      <c r="AF138" s="59"/>
      <c r="AG138" s="56">
        <f t="shared" si="29"/>
        <v>0</v>
      </c>
      <c r="AH138" s="59">
        <v>204.3</v>
      </c>
      <c r="AI138" s="59">
        <v>204.3</v>
      </c>
      <c r="AJ138" s="57">
        <f t="shared" si="30"/>
        <v>0</v>
      </c>
    </row>
    <row r="139" spans="1:36" ht="27">
      <c r="A139" s="33">
        <v>119</v>
      </c>
      <c r="B139" s="82" t="s">
        <v>141</v>
      </c>
      <c r="C139" s="83">
        <v>657.7</v>
      </c>
      <c r="D139" s="55">
        <f t="shared" si="16"/>
        <v>20816</v>
      </c>
      <c r="E139" s="56">
        <f t="shared" si="17"/>
        <v>20816</v>
      </c>
      <c r="F139" s="57">
        <f t="shared" si="18"/>
        <v>0</v>
      </c>
      <c r="G139" s="84">
        <v>20742.599999999999</v>
      </c>
      <c r="H139" s="84">
        <v>20742.599999999999</v>
      </c>
      <c r="I139" s="62">
        <f t="shared" si="19"/>
        <v>0</v>
      </c>
      <c r="J139" s="86">
        <v>73.400000000000006</v>
      </c>
      <c r="K139" s="86">
        <v>73.400000000000006</v>
      </c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21473.7</v>
      </c>
      <c r="W139" s="56">
        <f t="shared" si="25"/>
        <v>18825.900000000001</v>
      </c>
      <c r="X139" s="57">
        <f t="shared" si="26"/>
        <v>2647.7999999999993</v>
      </c>
      <c r="Y139" s="84">
        <v>16288.6</v>
      </c>
      <c r="Z139" s="84">
        <v>16288.6</v>
      </c>
      <c r="AA139" s="56">
        <f t="shared" si="27"/>
        <v>0</v>
      </c>
      <c r="AB139" s="84">
        <v>5120.1000000000004</v>
      </c>
      <c r="AC139" s="59">
        <v>2472.3000000000011</v>
      </c>
      <c r="AD139" s="56">
        <f t="shared" si="28"/>
        <v>2647.7999999999993</v>
      </c>
      <c r="AE139" s="59"/>
      <c r="AF139" s="59"/>
      <c r="AG139" s="56">
        <f t="shared" si="29"/>
        <v>0</v>
      </c>
      <c r="AH139" s="59">
        <v>65</v>
      </c>
      <c r="AI139" s="59">
        <v>65</v>
      </c>
      <c r="AJ139" s="57">
        <f t="shared" si="30"/>
        <v>0</v>
      </c>
    </row>
    <row r="140" spans="1:36" ht="27">
      <c r="A140" s="33">
        <v>120</v>
      </c>
      <c r="B140" s="82" t="s">
        <v>142</v>
      </c>
      <c r="C140" s="83">
        <v>323.60000000000002</v>
      </c>
      <c r="D140" s="55">
        <f t="shared" si="16"/>
        <v>25166.400000000001</v>
      </c>
      <c r="E140" s="56">
        <f t="shared" si="17"/>
        <v>25166.400000000001</v>
      </c>
      <c r="F140" s="57">
        <f t="shared" si="18"/>
        <v>0</v>
      </c>
      <c r="G140" s="84">
        <v>25034.7</v>
      </c>
      <c r="H140" s="84">
        <v>25034.7</v>
      </c>
      <c r="I140" s="62">
        <f t="shared" si="19"/>
        <v>0</v>
      </c>
      <c r="J140" s="86">
        <v>131.69999999999999</v>
      </c>
      <c r="K140" s="86">
        <v>131.69999999999999</v>
      </c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25490</v>
      </c>
      <c r="W140" s="56">
        <f t="shared" si="25"/>
        <v>23293.3</v>
      </c>
      <c r="X140" s="57">
        <f t="shared" si="26"/>
        <v>2196.7000000000007</v>
      </c>
      <c r="Y140" s="84">
        <v>19451.8</v>
      </c>
      <c r="Z140" s="84">
        <v>19451.8</v>
      </c>
      <c r="AA140" s="56">
        <f t="shared" si="27"/>
        <v>0</v>
      </c>
      <c r="AB140" s="84">
        <v>5913.4000000000005</v>
      </c>
      <c r="AC140" s="59">
        <v>3716.7</v>
      </c>
      <c r="AD140" s="56">
        <f t="shared" si="28"/>
        <v>2196.7000000000007</v>
      </c>
      <c r="AE140" s="59"/>
      <c r="AF140" s="59"/>
      <c r="AG140" s="56">
        <f t="shared" si="29"/>
        <v>0</v>
      </c>
      <c r="AH140" s="59">
        <v>124.8</v>
      </c>
      <c r="AI140" s="59">
        <v>124.8</v>
      </c>
      <c r="AJ140" s="57">
        <f t="shared" si="30"/>
        <v>0</v>
      </c>
    </row>
    <row r="141" spans="1:36" ht="40.5">
      <c r="A141" s="33">
        <v>121</v>
      </c>
      <c r="B141" s="82" t="s">
        <v>143</v>
      </c>
      <c r="C141" s="83">
        <v>97.3</v>
      </c>
      <c r="D141" s="55">
        <f t="shared" si="16"/>
        <v>35637.4</v>
      </c>
      <c r="E141" s="56">
        <f t="shared" si="17"/>
        <v>35637.4</v>
      </c>
      <c r="F141" s="57">
        <f t="shared" si="18"/>
        <v>0</v>
      </c>
      <c r="G141" s="84">
        <v>35476.1</v>
      </c>
      <c r="H141" s="84">
        <v>35476.1</v>
      </c>
      <c r="I141" s="62">
        <f t="shared" si="19"/>
        <v>0</v>
      </c>
      <c r="J141" s="86">
        <v>161.30000000000001</v>
      </c>
      <c r="K141" s="86">
        <v>161.30000000000001</v>
      </c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35734.700000000004</v>
      </c>
      <c r="W141" s="56">
        <f t="shared" si="25"/>
        <v>35709.4</v>
      </c>
      <c r="X141" s="57">
        <f t="shared" si="26"/>
        <v>25.30000000000291</v>
      </c>
      <c r="Y141" s="84">
        <v>33026.9</v>
      </c>
      <c r="Z141" s="84">
        <v>33026.9</v>
      </c>
      <c r="AA141" s="56">
        <f t="shared" si="27"/>
        <v>0</v>
      </c>
      <c r="AB141" s="84">
        <v>2601.8000000000029</v>
      </c>
      <c r="AC141" s="59">
        <v>2576.5</v>
      </c>
      <c r="AD141" s="56">
        <f t="shared" si="28"/>
        <v>25.30000000000291</v>
      </c>
      <c r="AE141" s="59"/>
      <c r="AF141" s="59"/>
      <c r="AG141" s="56">
        <f t="shared" si="29"/>
        <v>0</v>
      </c>
      <c r="AH141" s="59">
        <v>106</v>
      </c>
      <c r="AI141" s="59">
        <v>106</v>
      </c>
      <c r="AJ141" s="57">
        <f t="shared" si="30"/>
        <v>0</v>
      </c>
    </row>
    <row r="142" spans="1:36" ht="40.5">
      <c r="A142" s="33">
        <v>122</v>
      </c>
      <c r="B142" s="82" t="s">
        <v>144</v>
      </c>
      <c r="C142" s="83">
        <v>1196.2000000000044</v>
      </c>
      <c r="D142" s="55">
        <f t="shared" si="16"/>
        <v>34666.700000000004</v>
      </c>
      <c r="E142" s="56">
        <f t="shared" si="17"/>
        <v>34666.700000000004</v>
      </c>
      <c r="F142" s="57">
        <f t="shared" si="18"/>
        <v>0</v>
      </c>
      <c r="G142" s="86">
        <v>34475.9</v>
      </c>
      <c r="H142" s="86">
        <v>34475.9</v>
      </c>
      <c r="I142" s="62">
        <f t="shared" si="19"/>
        <v>0</v>
      </c>
      <c r="J142" s="86">
        <v>190.8</v>
      </c>
      <c r="K142" s="86">
        <v>190.8</v>
      </c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35862.900000000009</v>
      </c>
      <c r="W142" s="56">
        <f t="shared" si="25"/>
        <v>33636.1</v>
      </c>
      <c r="X142" s="57">
        <f t="shared" si="26"/>
        <v>2226.8000000000102</v>
      </c>
      <c r="Y142" s="84">
        <v>30036.6</v>
      </c>
      <c r="Z142" s="84">
        <v>30036.6</v>
      </c>
      <c r="AA142" s="56">
        <f t="shared" si="27"/>
        <v>0</v>
      </c>
      <c r="AB142" s="84">
        <v>5725.7000000000098</v>
      </c>
      <c r="AC142" s="59">
        <v>3498.9</v>
      </c>
      <c r="AD142" s="56">
        <f t="shared" si="28"/>
        <v>2226.8000000000097</v>
      </c>
      <c r="AE142" s="59"/>
      <c r="AF142" s="59"/>
      <c r="AG142" s="56">
        <f t="shared" si="29"/>
        <v>0</v>
      </c>
      <c r="AH142" s="59">
        <v>100.6</v>
      </c>
      <c r="AI142" s="59">
        <v>100.6</v>
      </c>
      <c r="AJ142" s="57">
        <f t="shared" si="30"/>
        <v>0</v>
      </c>
    </row>
    <row r="143" spans="1:36" ht="27">
      <c r="A143" s="33">
        <v>123</v>
      </c>
      <c r="B143" s="82" t="s">
        <v>145</v>
      </c>
      <c r="C143" s="83">
        <v>403.89999999999964</v>
      </c>
      <c r="D143" s="55">
        <f t="shared" si="16"/>
        <v>19314.2</v>
      </c>
      <c r="E143" s="56">
        <f t="shared" si="17"/>
        <v>19314.2</v>
      </c>
      <c r="F143" s="57">
        <f t="shared" si="18"/>
        <v>0</v>
      </c>
      <c r="G143" s="84">
        <v>18939.2</v>
      </c>
      <c r="H143" s="84">
        <v>18939.2</v>
      </c>
      <c r="I143" s="62">
        <f t="shared" si="19"/>
        <v>0</v>
      </c>
      <c r="J143" s="86">
        <v>375</v>
      </c>
      <c r="K143" s="86">
        <v>375</v>
      </c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19718.099999999999</v>
      </c>
      <c r="W143" s="56">
        <f t="shared" si="25"/>
        <v>19485.8</v>
      </c>
      <c r="X143" s="57">
        <f t="shared" si="26"/>
        <v>232.29999999999927</v>
      </c>
      <c r="Y143" s="84">
        <v>17238.7</v>
      </c>
      <c r="Z143" s="84">
        <v>17238.7</v>
      </c>
      <c r="AA143" s="56">
        <f t="shared" si="27"/>
        <v>0</v>
      </c>
      <c r="AB143" s="84">
        <v>2401.8999999999978</v>
      </c>
      <c r="AC143" s="59">
        <v>2169.5999999999985</v>
      </c>
      <c r="AD143" s="56">
        <f t="shared" si="28"/>
        <v>232.29999999999927</v>
      </c>
      <c r="AE143" s="59"/>
      <c r="AF143" s="59"/>
      <c r="AG143" s="56">
        <f t="shared" si="29"/>
        <v>0</v>
      </c>
      <c r="AH143" s="59">
        <v>77.5</v>
      </c>
      <c r="AI143" s="59">
        <v>77.5</v>
      </c>
      <c r="AJ143" s="57">
        <f t="shared" si="30"/>
        <v>0</v>
      </c>
    </row>
    <row r="144" spans="1:36" ht="27">
      <c r="A144" s="33">
        <v>124</v>
      </c>
      <c r="B144" s="82" t="s">
        <v>146</v>
      </c>
      <c r="C144" s="83">
        <v>526.70000000000005</v>
      </c>
      <c r="D144" s="55">
        <f t="shared" si="16"/>
        <v>34934.800000000003</v>
      </c>
      <c r="E144" s="56">
        <f t="shared" si="17"/>
        <v>34934.800000000003</v>
      </c>
      <c r="F144" s="57">
        <f t="shared" si="18"/>
        <v>0</v>
      </c>
      <c r="G144" s="84">
        <v>34934.800000000003</v>
      </c>
      <c r="H144" s="84">
        <v>34934.800000000003</v>
      </c>
      <c r="I144" s="62">
        <f t="shared" si="19"/>
        <v>0</v>
      </c>
      <c r="J144" s="86"/>
      <c r="K144" s="86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35461.5</v>
      </c>
      <c r="W144" s="56">
        <f t="shared" si="25"/>
        <v>35199.800000000003</v>
      </c>
      <c r="X144" s="57">
        <f t="shared" si="26"/>
        <v>261.69999999999709</v>
      </c>
      <c r="Y144" s="84">
        <v>27959.7</v>
      </c>
      <c r="Z144" s="84">
        <v>27959.7</v>
      </c>
      <c r="AA144" s="56">
        <f t="shared" si="27"/>
        <v>0</v>
      </c>
      <c r="AB144" s="84">
        <v>7398.7999999999993</v>
      </c>
      <c r="AC144" s="59">
        <v>7137.1000000000022</v>
      </c>
      <c r="AD144" s="56">
        <f t="shared" si="28"/>
        <v>261.69999999999709</v>
      </c>
      <c r="AE144" s="59"/>
      <c r="AF144" s="59"/>
      <c r="AG144" s="56">
        <f t="shared" si="29"/>
        <v>0</v>
      </c>
      <c r="AH144" s="59">
        <v>103</v>
      </c>
      <c r="AI144" s="59">
        <v>103</v>
      </c>
      <c r="AJ144" s="57">
        <f t="shared" si="30"/>
        <v>0</v>
      </c>
    </row>
    <row r="145" spans="1:36" ht="40.5">
      <c r="A145" s="33">
        <v>125</v>
      </c>
      <c r="B145" s="82" t="s">
        <v>147</v>
      </c>
      <c r="C145" s="83">
        <v>565.5</v>
      </c>
      <c r="D145" s="55">
        <f t="shared" si="16"/>
        <v>32069.5</v>
      </c>
      <c r="E145" s="56">
        <f t="shared" si="17"/>
        <v>32069.5</v>
      </c>
      <c r="F145" s="57">
        <f t="shared" si="18"/>
        <v>0</v>
      </c>
      <c r="G145" s="84">
        <v>31667.4</v>
      </c>
      <c r="H145" s="84">
        <v>31667.4</v>
      </c>
      <c r="I145" s="62">
        <f t="shared" si="19"/>
        <v>0</v>
      </c>
      <c r="J145" s="86">
        <v>402.1</v>
      </c>
      <c r="K145" s="86">
        <v>402.1</v>
      </c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32635</v>
      </c>
      <c r="W145" s="56">
        <f t="shared" si="25"/>
        <v>32511.7</v>
      </c>
      <c r="X145" s="57">
        <f t="shared" si="26"/>
        <v>123.29999999999927</v>
      </c>
      <c r="Y145" s="84">
        <v>26021</v>
      </c>
      <c r="Z145" s="84">
        <v>26021</v>
      </c>
      <c r="AA145" s="56">
        <f t="shared" si="27"/>
        <v>0</v>
      </c>
      <c r="AB145" s="84">
        <v>6412</v>
      </c>
      <c r="AC145" s="59">
        <v>6288.7000000000007</v>
      </c>
      <c r="AD145" s="56">
        <f t="shared" si="28"/>
        <v>123.29999999999927</v>
      </c>
      <c r="AE145" s="59"/>
      <c r="AF145" s="59"/>
      <c r="AG145" s="56">
        <f t="shared" si="29"/>
        <v>0</v>
      </c>
      <c r="AH145" s="59">
        <v>202</v>
      </c>
      <c r="AI145" s="59">
        <v>202</v>
      </c>
      <c r="AJ145" s="57">
        <f t="shared" si="30"/>
        <v>0</v>
      </c>
    </row>
    <row r="146" spans="1:36" ht="40.5">
      <c r="A146" s="33">
        <v>126</v>
      </c>
      <c r="B146" s="82" t="s">
        <v>148</v>
      </c>
      <c r="C146" s="83">
        <v>341</v>
      </c>
      <c r="D146" s="55">
        <f t="shared" si="16"/>
        <v>35425.200000000004</v>
      </c>
      <c r="E146" s="56">
        <f t="shared" si="17"/>
        <v>35425.200000000004</v>
      </c>
      <c r="F146" s="57">
        <f t="shared" si="18"/>
        <v>0</v>
      </c>
      <c r="G146" s="84">
        <v>35363.800000000003</v>
      </c>
      <c r="H146" s="84">
        <v>35363.800000000003</v>
      </c>
      <c r="I146" s="62">
        <f t="shared" si="19"/>
        <v>0</v>
      </c>
      <c r="J146" s="86">
        <v>61.4</v>
      </c>
      <c r="K146" s="86">
        <v>61.4</v>
      </c>
      <c r="L146" s="62">
        <f t="shared" si="20"/>
        <v>0</v>
      </c>
      <c r="M146" s="59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35766.200000000004</v>
      </c>
      <c r="W146" s="56">
        <f t="shared" si="25"/>
        <v>35568.5</v>
      </c>
      <c r="X146" s="57">
        <f t="shared" si="26"/>
        <v>197.70000000000437</v>
      </c>
      <c r="Y146" s="84">
        <v>25584</v>
      </c>
      <c r="Z146" s="84">
        <v>25584</v>
      </c>
      <c r="AA146" s="56">
        <f t="shared" si="27"/>
        <v>0</v>
      </c>
      <c r="AB146" s="84">
        <v>10079.200000000004</v>
      </c>
      <c r="AC146" s="59">
        <v>9881.5</v>
      </c>
      <c r="AD146" s="56">
        <f t="shared" si="28"/>
        <v>197.70000000000437</v>
      </c>
      <c r="AE146" s="59"/>
      <c r="AF146" s="59"/>
      <c r="AG146" s="56">
        <f t="shared" si="29"/>
        <v>0</v>
      </c>
      <c r="AH146" s="59">
        <v>103</v>
      </c>
      <c r="AI146" s="59">
        <v>103</v>
      </c>
      <c r="AJ146" s="57">
        <f t="shared" si="30"/>
        <v>0</v>
      </c>
    </row>
    <row r="147" spans="1:36" ht="14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0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1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0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4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0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4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0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4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0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4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0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4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0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4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0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4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0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4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0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4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0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4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0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4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0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4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0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4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0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4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0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4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0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4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0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4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0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4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0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4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0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4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0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4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0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4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0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4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0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4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0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4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0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4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0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4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0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4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0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4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0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4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0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4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0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4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0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4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0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4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0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4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0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4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0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4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0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4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0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4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0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4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0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4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0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4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0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4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0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4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0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4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0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4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1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5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>
      <c r="A261" s="35"/>
      <c r="B261" s="41" t="s">
        <v>29</v>
      </c>
      <c r="C261" s="53">
        <f>SUM(C21:C260)</f>
        <v>411805.40000000026</v>
      </c>
      <c r="D261" s="42">
        <f t="shared" ref="D261:AJ261" si="67">SUM(D21:D260)</f>
        <v>5933673</v>
      </c>
      <c r="E261" s="43">
        <f t="shared" si="67"/>
        <v>5933673</v>
      </c>
      <c r="F261" s="50">
        <f t="shared" si="67"/>
        <v>0</v>
      </c>
      <c r="G261" s="42">
        <f t="shared" si="67"/>
        <v>281809.5</v>
      </c>
      <c r="H261" s="43">
        <f t="shared" si="67"/>
        <v>281809.5</v>
      </c>
      <c r="I261" s="43">
        <f t="shared" si="67"/>
        <v>0</v>
      </c>
      <c r="J261" s="43">
        <f t="shared" si="67"/>
        <v>40212.400000000001</v>
      </c>
      <c r="K261" s="43">
        <f t="shared" si="67"/>
        <v>40212.400000000001</v>
      </c>
      <c r="L261" s="43">
        <f t="shared" si="67"/>
        <v>0</v>
      </c>
      <c r="M261" s="43">
        <f t="shared" si="67"/>
        <v>143905.80000000002</v>
      </c>
      <c r="N261" s="43">
        <f t="shared" si="67"/>
        <v>143905.80000000002</v>
      </c>
      <c r="O261" s="43">
        <f t="shared" si="67"/>
        <v>0</v>
      </c>
      <c r="P261" s="43">
        <f t="shared" si="67"/>
        <v>5467745.3000000035</v>
      </c>
      <c r="Q261" s="43">
        <f t="shared" si="67"/>
        <v>5467745.3000000035</v>
      </c>
      <c r="R261" s="43">
        <f t="shared" si="67"/>
        <v>0</v>
      </c>
      <c r="S261" s="43">
        <f t="shared" si="67"/>
        <v>0</v>
      </c>
      <c r="T261" s="43">
        <f t="shared" si="67"/>
        <v>0</v>
      </c>
      <c r="U261" s="50">
        <f t="shared" si="67"/>
        <v>0</v>
      </c>
      <c r="V261" s="51">
        <f t="shared" si="67"/>
        <v>6345478.4000000013</v>
      </c>
      <c r="W261" s="43">
        <f t="shared" si="67"/>
        <v>5857028.4999999963</v>
      </c>
      <c r="X261" s="50">
        <f t="shared" si="67"/>
        <v>488449.90000000014</v>
      </c>
      <c r="Y261" s="42">
        <f t="shared" si="67"/>
        <v>5303244.4000000004</v>
      </c>
      <c r="Z261" s="43">
        <f t="shared" si="67"/>
        <v>5303244.4000000004</v>
      </c>
      <c r="AA261" s="43">
        <f t="shared" si="67"/>
        <v>0</v>
      </c>
      <c r="AB261" s="43">
        <f t="shared" si="67"/>
        <v>959967.09999999986</v>
      </c>
      <c r="AC261" s="43">
        <f t="shared" si="67"/>
        <v>471517.20000000019</v>
      </c>
      <c r="AD261" s="43">
        <f t="shared" si="67"/>
        <v>488449.9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82266.900000000038</v>
      </c>
      <c r="AI261" s="43">
        <f t="shared" si="67"/>
        <v>82266.900000000038</v>
      </c>
      <c r="AJ261" s="50">
        <f t="shared" si="67"/>
        <v>0</v>
      </c>
    </row>
    <row r="262" spans="1:40" s="40" customFormat="1" ht="14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>
      <c r="AF263" s="79" t="s">
        <v>30</v>
      </c>
      <c r="AI263" s="14" t="s">
        <v>31</v>
      </c>
    </row>
    <row r="264" spans="1:40" ht="15.75">
      <c r="AD264" s="13"/>
      <c r="AH264" s="13"/>
      <c r="AI264" s="52" t="s">
        <v>32</v>
      </c>
    </row>
    <row r="265" spans="1:40" ht="15.75">
      <c r="AD265" s="13"/>
      <c r="AH265" s="13"/>
      <c r="AI265" s="13"/>
      <c r="AK265" s="13"/>
      <c r="AN265" s="14"/>
    </row>
    <row r="266" spans="1:40" ht="15.75">
      <c r="AD266" s="13"/>
      <c r="AF266" s="13" t="s">
        <v>33</v>
      </c>
      <c r="AI266" s="14" t="s">
        <v>31</v>
      </c>
      <c r="AM266" s="13"/>
      <c r="AN266" s="15"/>
    </row>
    <row r="267" spans="1:40" ht="15.75">
      <c r="AF267" s="13"/>
      <c r="AI267" s="52" t="s">
        <v>32</v>
      </c>
      <c r="AM267" s="13"/>
      <c r="AN267" s="13"/>
    </row>
    <row r="268" spans="1:40" ht="15.75">
      <c r="AF268" s="13"/>
      <c r="AI268" s="14"/>
      <c r="AK268" s="13"/>
      <c r="AN268" s="14"/>
    </row>
    <row r="269" spans="1:40" ht="15.7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2022-02-26T00:02:45Z</dcterms:modified>
</cp:coreProperties>
</file>