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493\Desktop\tatron\"/>
    </mc:Choice>
  </mc:AlternateContent>
  <bookViews>
    <workbookView xWindow="0" yWindow="0" windowWidth="20490" windowHeight="7155" tabRatio="526" firstSheet="1" activeTab="1"/>
  </bookViews>
  <sheets>
    <sheet name="Caxs g.d." sheetId="8" state="hidden" r:id="rId1"/>
    <sheet name="caxser gorcarnakan" sheetId="10" r:id="rId2"/>
  </sheets>
  <definedNames>
    <definedName name="_xlnm.Print_Titles" localSheetId="0">'Caxs g.d.'!$B:$B,'Caxs g.d.'!$4:$9</definedName>
  </definedNames>
  <calcPr calcId="152511"/>
</workbook>
</file>

<file path=xl/calcChain.xml><?xml version="1.0" encoding="utf-8"?>
<calcChain xmlns="http://schemas.openxmlformats.org/spreadsheetml/2006/main">
  <c r="AH17" i="10" l="1"/>
  <c r="J17" i="10" l="1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I17" i="10"/>
  <c r="AJ17" i="10"/>
  <c r="AK17" i="10"/>
  <c r="AL17" i="10"/>
  <c r="AM17" i="10"/>
  <c r="AN17" i="10"/>
  <c r="AO17" i="10"/>
  <c r="AP17" i="10"/>
  <c r="AQ17" i="10"/>
  <c r="AR17" i="10"/>
  <c r="AS17" i="10"/>
  <c r="AT17" i="10"/>
  <c r="AU17" i="10"/>
  <c r="AV17" i="10"/>
  <c r="AW17" i="10"/>
  <c r="AX17" i="10"/>
  <c r="AY17" i="10"/>
  <c r="AZ17" i="10"/>
  <c r="BA17" i="10"/>
  <c r="BB17" i="10"/>
  <c r="BC17" i="10"/>
  <c r="BD17" i="10"/>
  <c r="BE17" i="10"/>
  <c r="BF17" i="10"/>
  <c r="BG17" i="10"/>
  <c r="BH17" i="10"/>
  <c r="BI17" i="10"/>
  <c r="BJ17" i="10"/>
  <c r="BK17" i="10"/>
  <c r="BL17" i="10"/>
  <c r="BM17" i="10"/>
  <c r="BN17" i="10"/>
  <c r="BO17" i="10"/>
  <c r="BP17" i="10"/>
  <c r="BQ17" i="10"/>
  <c r="BR17" i="10"/>
  <c r="BS17" i="10"/>
  <c r="BT17" i="10"/>
  <c r="BU17" i="10"/>
  <c r="BV17" i="10"/>
  <c r="BW17" i="10"/>
  <c r="BX17" i="10"/>
  <c r="BY17" i="10"/>
  <c r="BZ17" i="10"/>
  <c r="CA17" i="10"/>
  <c r="CB17" i="10"/>
  <c r="CC17" i="10"/>
  <c r="CD17" i="10"/>
  <c r="CE17" i="10"/>
  <c r="CF17" i="10"/>
  <c r="CG17" i="10"/>
  <c r="CH17" i="10"/>
  <c r="CI17" i="10"/>
  <c r="CJ17" i="10"/>
  <c r="CK17" i="10"/>
  <c r="CL17" i="10"/>
  <c r="CM17" i="10"/>
  <c r="CN17" i="10"/>
  <c r="CO17" i="10"/>
  <c r="CP17" i="10"/>
  <c r="CQ17" i="10"/>
  <c r="CR17" i="10"/>
  <c r="CS17" i="10"/>
  <c r="CT17" i="10"/>
  <c r="CU17" i="10"/>
  <c r="CV17" i="10"/>
  <c r="CW17" i="10"/>
  <c r="CX17" i="10"/>
  <c r="CY17" i="10"/>
  <c r="CZ17" i="10"/>
  <c r="DA17" i="10"/>
  <c r="DB17" i="10"/>
  <c r="DC17" i="10"/>
  <c r="DD17" i="10"/>
  <c r="DE17" i="10"/>
  <c r="DF17" i="10"/>
  <c r="DG17" i="10"/>
  <c r="DH17" i="10"/>
  <c r="DI17" i="10"/>
  <c r="DJ17" i="10"/>
  <c r="DK17" i="10"/>
  <c r="DL17" i="10"/>
  <c r="DM17" i="10"/>
  <c r="DN17" i="10"/>
  <c r="DO17" i="10"/>
  <c r="DP17" i="10"/>
  <c r="DQ17" i="10"/>
  <c r="DR17" i="10"/>
  <c r="DS17" i="10"/>
  <c r="DT17" i="10"/>
  <c r="DU17" i="10"/>
  <c r="H17" i="10" l="1"/>
  <c r="F17" i="10"/>
  <c r="I17" i="10"/>
  <c r="G17" i="10"/>
  <c r="E17" i="10" l="1"/>
  <c r="D17" i="10"/>
  <c r="D9" i="10"/>
  <c r="E9" i="10"/>
  <c r="F9" i="10" s="1"/>
  <c r="G9" i="10" s="1"/>
  <c r="H9" i="10" s="1"/>
  <c r="I9" i="10" s="1"/>
  <c r="J9" i="10" s="1"/>
  <c r="K9" i="10" s="1"/>
  <c r="L9" i="10" s="1"/>
  <c r="M9" i="10" s="1"/>
  <c r="N9" i="10" s="1"/>
  <c r="O9" i="10" s="1"/>
  <c r="P9" i="10" s="1"/>
  <c r="Q9" i="10" s="1"/>
  <c r="R9" i="10" s="1"/>
  <c r="S9" i="10" s="1"/>
  <c r="T9" i="10" s="1"/>
  <c r="U9" i="10" s="1"/>
  <c r="V9" i="10" s="1"/>
  <c r="W9" i="10" s="1"/>
  <c r="X9" i="10" s="1"/>
  <c r="Y9" i="10" s="1"/>
  <c r="Z9" i="10" s="1"/>
  <c r="AA9" i="10" s="1"/>
  <c r="AB9" i="10" s="1"/>
  <c r="AC9" i="10" s="1"/>
  <c r="AD9" i="10" s="1"/>
  <c r="AE9" i="10" s="1"/>
  <c r="AF9" i="10" s="1"/>
  <c r="AG9" i="10" s="1"/>
  <c r="AH9" i="10" s="1"/>
  <c r="AI9" i="10" s="1"/>
  <c r="AJ9" i="10" s="1"/>
  <c r="AK9" i="10" s="1"/>
  <c r="AL9" i="10" s="1"/>
  <c r="AM9" i="10" s="1"/>
  <c r="AN9" i="10" s="1"/>
  <c r="AO9" i="10" s="1"/>
  <c r="AP9" i="10" s="1"/>
  <c r="AQ9" i="10" s="1"/>
  <c r="AR9" i="10" s="1"/>
  <c r="AS9" i="10" s="1"/>
  <c r="AT9" i="10" s="1"/>
  <c r="AU9" i="10" s="1"/>
  <c r="AV9" i="10" s="1"/>
  <c r="AW9" i="10" s="1"/>
  <c r="AX9" i="10" s="1"/>
  <c r="AY9" i="10" s="1"/>
  <c r="AZ9" i="10" s="1"/>
  <c r="BA9" i="10" s="1"/>
  <c r="BB9" i="10" s="1"/>
  <c r="BC9" i="10" s="1"/>
  <c r="BD9" i="10" s="1"/>
  <c r="BE9" i="10" s="1"/>
  <c r="BF9" i="10" s="1"/>
  <c r="BG9" i="10" s="1"/>
  <c r="BH9" i="10" s="1"/>
  <c r="BI9" i="10" s="1"/>
  <c r="BJ9" i="10" s="1"/>
  <c r="BK9" i="10" s="1"/>
  <c r="BL9" i="10" s="1"/>
  <c r="BM9" i="10" s="1"/>
  <c r="BN9" i="10" s="1"/>
  <c r="BO9" i="10" s="1"/>
  <c r="BP9" i="10" s="1"/>
  <c r="BQ9" i="10" s="1"/>
  <c r="BR9" i="10" s="1"/>
  <c r="BS9" i="10" s="1"/>
  <c r="BT9" i="10" s="1"/>
  <c r="BU9" i="10" s="1"/>
  <c r="BV9" i="10" s="1"/>
  <c r="BW9" i="10" s="1"/>
  <c r="BX9" i="10" s="1"/>
  <c r="BY9" i="10" s="1"/>
  <c r="BZ9" i="10" s="1"/>
  <c r="CA9" i="10" s="1"/>
  <c r="CB9" i="10" s="1"/>
  <c r="CC9" i="10" s="1"/>
  <c r="CD9" i="10" s="1"/>
  <c r="CE9" i="10" s="1"/>
  <c r="CF9" i="10" s="1"/>
  <c r="CG9" i="10" s="1"/>
  <c r="CH9" i="10" s="1"/>
  <c r="CI9" i="10" s="1"/>
  <c r="CJ9" i="10" s="1"/>
  <c r="CK9" i="10" s="1"/>
  <c r="CL9" i="10" s="1"/>
  <c r="CM9" i="10" s="1"/>
  <c r="CN9" i="10" s="1"/>
  <c r="CO9" i="10" s="1"/>
  <c r="CP9" i="10" s="1"/>
  <c r="CQ9" i="10" s="1"/>
  <c r="CR9" i="10" s="1"/>
  <c r="CS9" i="10" s="1"/>
  <c r="CT9" i="10" s="1"/>
  <c r="CU9" i="10" s="1"/>
  <c r="CV9" i="10" s="1"/>
  <c r="CW9" i="10" s="1"/>
  <c r="CX9" i="10" s="1"/>
  <c r="CY9" i="10" s="1"/>
  <c r="CZ9" i="10" s="1"/>
  <c r="DA9" i="10" s="1"/>
  <c r="DB9" i="10" s="1"/>
  <c r="DC9" i="10" s="1"/>
  <c r="DD9" i="10" s="1"/>
  <c r="DE9" i="10" s="1"/>
  <c r="DF9" i="10" s="1"/>
  <c r="DG9" i="10" s="1"/>
  <c r="DH9" i="10" s="1"/>
  <c r="DI9" i="10" s="1"/>
  <c r="DJ9" i="10" s="1"/>
  <c r="DK9" i="10" s="1"/>
  <c r="DL9" i="10" s="1"/>
  <c r="DM9" i="10" s="1"/>
  <c r="DN9" i="10" s="1"/>
  <c r="DO9" i="10" s="1"/>
  <c r="DP9" i="10" s="1"/>
  <c r="DQ9" i="10" s="1"/>
  <c r="DR9" i="10" s="1"/>
  <c r="DS9" i="10" s="1"/>
  <c r="DT9" i="10" s="1"/>
  <c r="DU9" i="10" s="1"/>
  <c r="DG12" i="8"/>
  <c r="DG11" i="8"/>
  <c r="DG13" i="8"/>
  <c r="DG14" i="8"/>
  <c r="DG15" i="8"/>
  <c r="DG16" i="8"/>
  <c r="DG17" i="8"/>
  <c r="DG18" i="8"/>
  <c r="DG19" i="8"/>
  <c r="DG20" i="8"/>
  <c r="DG10" i="8"/>
  <c r="DG21" i="8" s="1"/>
  <c r="DF11" i="8"/>
  <c r="DF21" i="8" s="1"/>
  <c r="DF12" i="8"/>
  <c r="DF13" i="8"/>
  <c r="DF14" i="8"/>
  <c r="DF15" i="8"/>
  <c r="DF16" i="8"/>
  <c r="DF17" i="8"/>
  <c r="DF18" i="8"/>
  <c r="DF19" i="8"/>
  <c r="DF20" i="8"/>
  <c r="DF10" i="8"/>
  <c r="G11" i="8"/>
  <c r="E11" i="8"/>
  <c r="G12" i="8"/>
  <c r="E12" i="8"/>
  <c r="G13" i="8"/>
  <c r="G14" i="8"/>
  <c r="E14" i="8" s="1"/>
  <c r="G15" i="8"/>
  <c r="G16" i="8"/>
  <c r="G17" i="8"/>
  <c r="G18" i="8"/>
  <c r="G19" i="8"/>
  <c r="G20" i="8"/>
  <c r="G10" i="8"/>
  <c r="E10" i="8" s="1"/>
  <c r="F11" i="8"/>
  <c r="F12" i="8"/>
  <c r="F13" i="8"/>
  <c r="D13" i="8"/>
  <c r="F14" i="8"/>
  <c r="F15" i="8"/>
  <c r="F16" i="8"/>
  <c r="F17" i="8"/>
  <c r="D17" i="8" s="1"/>
  <c r="F18" i="8"/>
  <c r="F19" i="8"/>
  <c r="F20" i="8"/>
  <c r="D20" i="8" s="1"/>
  <c r="F10" i="8"/>
  <c r="D10" i="8" s="1"/>
  <c r="H10" i="8"/>
  <c r="I10" i="8"/>
  <c r="H11" i="8"/>
  <c r="I11" i="8"/>
  <c r="H12" i="8"/>
  <c r="D12" i="8" s="1"/>
  <c r="I12" i="8"/>
  <c r="H13" i="8"/>
  <c r="I13" i="8"/>
  <c r="E13" i="8" s="1"/>
  <c r="H14" i="8"/>
  <c r="D14" i="8" s="1"/>
  <c r="I14" i="8"/>
  <c r="H15" i="8"/>
  <c r="D15" i="8"/>
  <c r="I15" i="8"/>
  <c r="H16" i="8"/>
  <c r="D16" i="8"/>
  <c r="I16" i="8"/>
  <c r="E16" i="8" s="1"/>
  <c r="H17" i="8"/>
  <c r="I17" i="8"/>
  <c r="E17" i="8"/>
  <c r="H18" i="8"/>
  <c r="D18" i="8" s="1"/>
  <c r="I18" i="8"/>
  <c r="E18" i="8"/>
  <c r="H19" i="8"/>
  <c r="I19" i="8"/>
  <c r="H20" i="8"/>
  <c r="I20" i="8"/>
  <c r="E20" i="8"/>
  <c r="J21" i="8"/>
  <c r="K21" i="8"/>
  <c r="L21" i="8"/>
  <c r="M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H21" i="8"/>
  <c r="DI21" i="8"/>
  <c r="DJ21" i="8"/>
  <c r="DK21" i="8"/>
  <c r="DL21" i="8"/>
  <c r="DM21" i="8"/>
  <c r="F21" i="8"/>
  <c r="I21" i="8"/>
  <c r="D11" i="8" l="1"/>
  <c r="D21" i="8" s="1"/>
  <c r="H21" i="8"/>
  <c r="G21" i="8"/>
  <c r="E15" i="8"/>
  <c r="E21" i="8" s="1"/>
  <c r="D19" i="8"/>
  <c r="E19" i="8"/>
</calcChain>
</file>

<file path=xl/sharedStrings.xml><?xml version="1.0" encoding="utf-8"?>
<sst xmlns="http://schemas.openxmlformats.org/spreadsheetml/2006/main" count="444" uniqueCount="104">
  <si>
    <t>Ð³Ù³ÛÝùÇ ³Ýí³ÝáõÙÁ</t>
  </si>
  <si>
    <t>ÀÝ¹³Ù»ÝÁ Ù³ñ½áõÙ</t>
  </si>
  <si>
    <t xml:space="preserve"> Ð²ÞìºîìàôÂÚàôÜ</t>
  </si>
  <si>
    <t xml:space="preserve">Ñ³ßí³ñÏ.                                                                                                                                                                                                                                       ï³ñ»Ï³Ý </t>
  </si>
  <si>
    <t>Ð/Ñ</t>
  </si>
  <si>
    <t>ÀÝ¹³Ù»ÝÁ ýáÝ¹³ÛÇÝ µÛáõç»</t>
  </si>
  <si>
    <t>Ñ³½³ñ ¹ñ³Ù</t>
  </si>
  <si>
    <r>
      <t xml:space="preserve">êàòÆ²È²Î²Ü
ä²Þîä²ÜàôÂÚàôÜ  
</t>
    </r>
    <r>
      <rPr>
        <sz val="9"/>
        <rFont val="Arial Armenian"/>
        <family val="2"/>
      </rPr>
      <t>(ïáÕ3010+ïáÕ3020+ïáÕ3030+ïáÕ3040+ïáÕ3050+ïáÕ3060+ïáÕ3070+ïáÕ3080+ïáÕ3090)</t>
    </r>
  </si>
  <si>
    <t>ÐÆØÜ²Î²Ü ´²ÄÆÜÜºðÆÜ â¸²êìàÔ ä²Ðàôêî²ÚÆÜ üàÜ¸ºð (ïáÕ 3110)</t>
  </si>
  <si>
    <r>
      <t xml:space="preserve"> Ð²Ü¶Æêî, ØÞ²ÎàôÚÂ ¨ ÎðàÜ                                                                                                                           </t>
    </r>
    <r>
      <rPr>
        <sz val="8"/>
        <rFont val="Arial Armenian"/>
        <family val="2"/>
      </rPr>
      <t xml:space="preserve"> (ïáÕ 2810+ïáÕ2820+ïáÕ+2830+
ïáÕ2840+ - ïáÕ 2850+ïáÕ2860)</t>
    </r>
  </si>
  <si>
    <r>
      <t xml:space="preserve">÷³ëï. </t>
    </r>
    <r>
      <rPr>
        <sz val="8"/>
        <rFont val="Arial Armenian"/>
        <family val="2"/>
      </rPr>
      <t xml:space="preserve">
/Ñ³ßí»ïáõ Å³Ù³Ý³Ï³ßñç³Ý/</t>
    </r>
  </si>
  <si>
    <t>÷³ëï. 
/Ñ³ßí»ïáõ Å³Ù³Ý³Ï³ßñç³Ý/</t>
  </si>
  <si>
    <t>ì³ñã³Ï³Ý µÛáõç»</t>
  </si>
  <si>
    <t>üáÝ¹³ÛÇÝ µÛáõç»</t>
  </si>
  <si>
    <t xml:space="preserve"> ÀÝ¹³Ù»ÝÁ í³ñã³Ï³Ý µÛáõç»</t>
  </si>
  <si>
    <t xml:space="preserve"> ÀÝ¹³Ù»ÝÁ í³ñã³Ï³Ý + ýáÝ¹³ÛÇÝ µÛáõç»</t>
  </si>
  <si>
    <t>÷³ëï. 
/Ñ³ßí»ïáõ Å³Ù³Ý³
Ï³ßñç³Ý/</t>
  </si>
  <si>
    <t>÷³ëï. 
/Ñ³ßí»ïáõ Å³Ù³Ý³Ï³
ßñç³Ý/</t>
  </si>
  <si>
    <t xml:space="preserve">ÎðÂàÆÂÚàõÜ 
(ïáÕ2910+ïáÕ2920+ïáÕ2930+ïáÕ2940+ïáÕ2950+ïáÕ2960+ïáÕ2970+ïáÕ2980)
</t>
  </si>
  <si>
    <t xml:space="preserve">  ÐÐ  .........  Ø²ð¼Æ   Ð²Ø²ÚÜøÜºðÆ   ´Úàôæºî²ÚÆÜ   Ì²ÊêºðÆ   ìºð²´ºðÚ²È                                                                                                                                                                                                                                                                                                                                                                                                                                                                         (´Ûáõç»ï³ÛÇÝ Í³Ëë»ñÁ Áëï ·áñÍ³é³Ï³Ý ¹³ë³Ï³ñ·Ù³Ý)
2010Ã. </t>
  </si>
  <si>
    <r>
      <t xml:space="preserve">ÀÜ¸²ØºÜÀ Ì²Êêºð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>(ïáÕ 2100+ïáÕ 2200+ ïáÕ 2300+                                                                                                                ïáÕ 2400 + ïáÕ 2500 + ïáÕ 2600 + ïáÕ 2700+ ïáÕ 2800 + ïáÕ 2900 + ïáÕ 3000+ ïáÕ 3100)</t>
    </r>
  </si>
  <si>
    <r>
      <rPr>
        <b/>
        <u/>
        <sz val="10"/>
        <rFont val="Arial Armenian"/>
        <family val="2"/>
      </rPr>
      <t xml:space="preserve">ïáÕ 2160. </t>
    </r>
    <r>
      <rPr>
        <sz val="10"/>
        <rFont val="Arial Armenian"/>
        <family val="2"/>
      </rPr>
      <t xml:space="preserve">ÀÝ¹Ñ³Ýáõñ µÝáõÛÃÇ Ñ³Ýñ³ÛÇÝ Í³é³ÛáõÃÛáõÝÝ»ñ (³ÛÉ ¹³ë»ñÇÝ ãå³ïÏ³ÝáÕ) +
</t>
    </r>
    <r>
      <rPr>
        <b/>
        <u/>
        <sz val="10"/>
        <rFont val="Arial Armenian"/>
        <family val="2"/>
      </rPr>
      <t>ïáÕ 2170.</t>
    </r>
    <r>
      <rPr>
        <sz val="10"/>
        <rFont val="Arial Armenian"/>
        <family val="2"/>
      </rPr>
      <t xml:space="preserve"> ä»ï³Ï³Ý å³ñïùÇ ·Íáí ·áñÍ³éÝáõÃÛáõÝÝ»ñ,
</t>
    </r>
    <r>
      <rPr>
        <b/>
        <u/>
        <sz val="10"/>
        <rFont val="Arial Armenian"/>
        <family val="2"/>
      </rPr>
      <t>ïáÕ 2180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Î³é³í³ñáõÃÛ³Ý ï³ñµ»ñ Ù³Ï³ñ¹³ÏÝ»ñÇ ÙÇç¨ Çñ³Ï³Ý³óíáÕ ÁÝ¹Ñ³Ýáõñ  µÝáõÛÃÇ ïñ³Ýëý»ñïÝ»ñ</t>
    </r>
  </si>
  <si>
    <r>
      <t xml:space="preserve">ÀÝ¹Ñ³Ýáõñ µÝáõÛÃÇ Í³é³ÛáõÃÛáõÝÝ»ñ
</t>
    </r>
    <r>
      <rPr>
        <b/>
        <u/>
        <sz val="10"/>
        <rFont val="Arial Armenian"/>
        <family val="2"/>
      </rPr>
      <t>ïáÕ 2130</t>
    </r>
  </si>
  <si>
    <r>
      <t xml:space="preserve">úñ»Ýë¹Çñ ¨ ·áñÍ³¹Çñ Ù³ñÙÇÝÝ»ñ, å»ï³Ï³Ý Ï³é³í³ñáõÙ, ýÇÝ³Ýë³Ï³Ý ¨ Ñ³ñÏ³µÛáõç»ï³ÛÇÝ Ñ³ñ³µ»ñáõÃÛáõÝÝ»ñ, ³ñï³ùÇÝ Ñ³ñ³µ»ñáõÃÛáõÝÝ»ñ 
</t>
    </r>
    <r>
      <rPr>
        <b/>
        <u/>
        <sz val="10"/>
        <rFont val="Arial Armenian"/>
        <family val="2"/>
      </rPr>
      <t>ïáÕ 2110</t>
    </r>
    <r>
      <rPr>
        <b/>
        <sz val="10"/>
        <rFont val="Arial Armenian"/>
        <family val="2"/>
      </rPr>
      <t xml:space="preserve"> +</t>
    </r>
    <r>
      <rPr>
        <sz val="10"/>
        <rFont val="Arial Armenian"/>
        <family val="2"/>
      </rPr>
      <t xml:space="preserve">
²ñï³ùÇÝ ïÝï»ë³Ï³Ý û·ÝáõÃÛáõÝ
</t>
    </r>
    <r>
      <rPr>
        <b/>
        <u/>
        <sz val="10"/>
        <rFont val="Arial Armenian"/>
        <family val="2"/>
      </rPr>
      <t>ïáÕ 2120</t>
    </r>
  </si>
  <si>
    <t xml:space="preserve">                  ³Û¹ ÃíáõÙ` </t>
  </si>
  <si>
    <r>
      <t xml:space="preserve">
Ընդհանուր բնույթի տնտեսական, առևտրային և աշխատանքի գծով հարաբերություններ 
</t>
    </r>
    <r>
      <rPr>
        <b/>
        <sz val="10"/>
        <rFont val="Arial Armenian"/>
        <family val="2"/>
      </rPr>
      <t>տող 2410</t>
    </r>
  </si>
  <si>
    <r>
      <t xml:space="preserve">Գյուղատնտեսություն, անտառային տնտեսություն, ձկնորսություն և որսորդություն 
</t>
    </r>
    <r>
      <rPr>
        <b/>
        <sz val="10"/>
        <rFont val="Arial Armenian"/>
        <family val="2"/>
      </rPr>
      <t>տող 2420</t>
    </r>
  </si>
  <si>
    <r>
      <rPr>
        <sz val="10"/>
        <rFont val="Arial Armenian"/>
        <family val="2"/>
      </rPr>
      <t>Վառելիք և էներգետիկա</t>
    </r>
    <r>
      <rPr>
        <sz val="11"/>
        <rFont val="Arial Armenian"/>
        <family val="2"/>
      </rPr>
      <t xml:space="preserve">
</t>
    </r>
    <r>
      <rPr>
        <b/>
        <sz val="11"/>
        <rFont val="Arial Armenian"/>
        <family val="2"/>
      </rPr>
      <t>տող 2430</t>
    </r>
  </si>
  <si>
    <r>
      <t xml:space="preserve">Լեռնաարդյունահանում, արդյունաբերություն և շինարարություն
</t>
    </r>
    <r>
      <rPr>
        <b/>
        <sz val="11"/>
        <rFont val="Arial Armenian"/>
        <family val="2"/>
      </rPr>
      <t>տող 2440</t>
    </r>
  </si>
  <si>
    <r>
      <t xml:space="preserve">Տրանսպորտ
</t>
    </r>
    <r>
      <rPr>
        <b/>
        <sz val="11"/>
        <rFont val="Arial Armenian"/>
        <family val="2"/>
      </rPr>
      <t>տող 2450</t>
    </r>
  </si>
  <si>
    <t xml:space="preserve">              այդ թվում` </t>
  </si>
  <si>
    <t>ÀÝ¹³Ù»ÝÁ</t>
  </si>
  <si>
    <r>
      <rPr>
        <u/>
        <sz val="10"/>
        <rFont val="Arial Armenian"/>
        <family val="2"/>
      </rPr>
      <t xml:space="preserve">Ð³ïí³Í  1 </t>
    </r>
    <r>
      <rPr>
        <sz val="10"/>
        <rFont val="Arial Armenian"/>
        <family val="2"/>
      </rPr>
      <t xml:space="preserve">
(Ð³Ù³ÛÝùÇ µÛáõç. »Ï³ÙáõïÝ»ñÇ)
</t>
    </r>
    <r>
      <rPr>
        <b/>
        <u/>
        <sz val="10"/>
        <rFont val="Arial Armenian"/>
        <family val="2"/>
      </rPr>
      <t>տող 1392)</t>
    </r>
    <r>
      <rPr>
        <sz val="10"/>
        <rFont val="Arial Armenian"/>
        <family val="2"/>
      </rPr>
      <t xml:space="preserve">
ì³ñã³Ï³Ý µÛáõç»Ç å³Ñáõëï³ÛÇÝ ýáÝ¹Çó ýáÝ¹³ÛÇÝ µÛáõç» Ï³ï³ñíáÕ Ñ³ïÏ³óáõÙÝ»ñÇó Ùáõïù»ñ (»Ï³ÙáõïÝ»ñ տող 1392)</t>
    </r>
  </si>
  <si>
    <t xml:space="preserve">          այդ թվում` </t>
  </si>
  <si>
    <t xml:space="preserve">                       ³Û¹ ÃíáõÙ` </t>
  </si>
  <si>
    <r>
      <t xml:space="preserve">ÀÜ¸Ð²Üàôð ´ÜàôÚÂÆ Ð²Üð²ÚÆÜ Ì²è²ÚàôÂÚàôÜÜºð`  ÁÝ¹³Ù»ÝÁ   
</t>
    </r>
    <r>
      <rPr>
        <b/>
        <u/>
        <sz val="9"/>
        <rFont val="Arial Armenian"/>
        <family val="2"/>
      </rPr>
      <t xml:space="preserve">(ïáÕ2110+ïáÕ2120+ïáÕ2130+
ïáÕ2140+ïáÕ2150  +ïáÕ2160+ïáÕ2170+ïáÕ2180) </t>
    </r>
    <r>
      <rPr>
        <u/>
        <sz val="9"/>
        <rFont val="Arial Armenian"/>
        <family val="2"/>
      </rPr>
      <t xml:space="preserve"> </t>
    </r>
    <r>
      <rPr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</si>
  <si>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2140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ÀÝ¹Ñ³Ýáõñ µÝáõÛÃÇ Ñ»ï³½áï³Ï³Ý ³ßË³ï³Ýù, 
</t>
    </r>
    <r>
      <rPr>
        <b/>
        <u/>
        <sz val="10"/>
        <rFont val="Arial Armenian"/>
        <family val="2"/>
      </rPr>
      <t>ïáÕ 2150</t>
    </r>
    <r>
      <rPr>
        <b/>
        <sz val="10"/>
        <rFont val="Arial Armenian"/>
        <family val="2"/>
      </rPr>
      <t xml:space="preserve">. </t>
    </r>
    <r>
      <rPr>
        <sz val="10"/>
        <rFont val="Arial Armenian"/>
        <family val="2"/>
      </rPr>
      <t xml:space="preserve">ÀÝ¹Ñ³Ýáõñ µÝáõÛÃÇ Ñ³Ýñ³ÛÇÝ Í³é³ÛáõÃÛáõÝÝ»ñÇ ·Íáí Ñ»ï³½áï³Ï³Ý ¨ Ý³Ë³·Í³ÛÇÝ ³ßË³ï³ÝùÝ»ñ
</t>
    </r>
  </si>
  <si>
    <r>
      <rPr>
        <b/>
        <u/>
        <sz val="10"/>
        <rFont val="Arial Armenian"/>
        <family val="2"/>
      </rPr>
      <t>ïáÕ 2200</t>
    </r>
    <r>
      <rPr>
        <sz val="10"/>
        <rFont val="Arial Armenian"/>
        <family val="2"/>
      </rPr>
      <t xml:space="preserve">
ä²Þîä²ÜàôÂÚàôÜ` ÁÝ¹³Ù»ÝÁ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 xml:space="preserve">µÛáõç. ïáÕ 2200                                                                                                                                                           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2210+ïáÕ 2220+ ïáÕ 2230+
ïáÕ 2240+ïáÕ2250)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</si>
  <si>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2300</t>
    </r>
    <r>
      <rPr>
        <sz val="10"/>
        <rFont val="Arial Armenian"/>
        <family val="2"/>
      </rPr>
      <t xml:space="preserve">
Ð²ê²ð²Î²Î²Ü Î²ð¶, 
²Üìî²Ü¶. ºì ¸²î²Î²Ü ¶àðÌàôÜºàôÂÚàôÜ` ÁÝ¹³Ù»ÝÁ                                                                                                                                                                                                                µÛáõç. ïáÕ 2300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2310+ïáÕ 2320+ ïáÕ 2330+ïáÕ 2340+ïáÕ 2350+ïáÕ 2360+ïáÕ 2370)    </t>
    </r>
    <r>
      <rPr>
        <sz val="10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</si>
  <si>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2400</t>
    </r>
    <r>
      <rPr>
        <sz val="10"/>
        <rFont val="Arial Armenian"/>
        <family val="2"/>
      </rPr>
      <t xml:space="preserve">
îÜîºê²Î²Ü Ð²ð²´ºðàôÂÚàôÜÜºð    ÁÝ¹³Ù»ÝÁ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 Armenian"/>
        <family val="2"/>
      </rPr>
      <t xml:space="preserve">(ïáÕ 2410+ïáÕ 2420+ïáÕ 2430+ïáÕ 2440+ïáÕ 2450+ïáÕ 2460+ïáÕ 2470+ïáÕ 2480+ïáÕ 2490)   </t>
    </r>
  </si>
  <si>
    <r>
      <t>Կապ /</t>
    </r>
    <r>
      <rPr>
        <b/>
        <u/>
        <sz val="11"/>
        <rFont val="Arial Armenian"/>
        <family val="2"/>
      </rPr>
      <t>տող 2460</t>
    </r>
    <r>
      <rPr>
        <b/>
        <sz val="11"/>
        <rFont val="Arial Armenian"/>
        <family val="2"/>
      </rPr>
      <t xml:space="preserve"> </t>
    </r>
    <r>
      <rPr>
        <sz val="11"/>
        <rFont val="Arial Armenian"/>
        <family val="2"/>
      </rPr>
      <t xml:space="preserve">+
Այլ բնագավառներ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 xml:space="preserve">տող 2470/ </t>
    </r>
    <r>
      <rPr>
        <sz val="11"/>
        <rFont val="Arial Armenian"/>
        <family val="2"/>
      </rPr>
      <t xml:space="preserve">+
Տնտ. հարաբերութ-ի գծով հետազոտական  և նախագծային աշխատանքներ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>տող 2480</t>
    </r>
    <r>
      <rPr>
        <b/>
        <sz val="11"/>
        <rFont val="Arial Armenian"/>
        <family val="2"/>
      </rPr>
      <t>/</t>
    </r>
  </si>
  <si>
    <r>
      <t xml:space="preserve">Տնտեսական հարաբերություններ 
(այլ դասերին չպատկանող) 
</t>
    </r>
    <r>
      <rPr>
        <b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/տող 2490/</t>
    </r>
  </si>
  <si>
    <r>
      <rPr>
        <b/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Þðæ²Î² ØÆæ²ì²ÚðÆ ä²Þîä²ÜàôÂÚàôÜ 
</t>
    </r>
    <r>
      <rPr>
        <u/>
        <sz val="9"/>
        <rFont val="Arial Armenian"/>
        <family val="2"/>
      </rPr>
      <t>(ïáÕ2510+ïáÕ2520+ïáÕ2530+ïáÕ2540+
ïáÕ2550+ïáÕ2560)</t>
    </r>
  </si>
  <si>
    <r>
      <rPr>
        <b/>
        <u/>
        <sz val="10"/>
        <rFont val="Arial Armenian"/>
        <family val="2"/>
      </rPr>
      <t>տող 2600</t>
    </r>
    <r>
      <rPr>
        <sz val="10"/>
        <rFont val="Arial Armenian"/>
        <family val="2"/>
      </rPr>
      <t xml:space="preserve">
´Ü²Î²ð²Ü²ÚÆÜ ÞÆÜ²ð²ðàôÂÚàôÜ ºì  ÎàØàôÜ²È Ì²è²ÚàôÂÚàôÜ                                                                                                                                                                                                                                        µÛáõç. ïáÕ 400                                                      </t>
    </r>
    <r>
      <rPr>
        <b/>
        <sz val="10"/>
        <rFont val="Arial Armenian"/>
        <family val="2"/>
      </rPr>
      <t>(ïáÕ 2610 +ïáÕ 2620 +ïáÕ 2630 +
ïáÕ 2640 + ïáÕ 2650 +
ïáÕ 2660)</t>
    </r>
  </si>
  <si>
    <r>
      <t xml:space="preserve">´Ý³Ï³ñ³Ý³ÛÇÝ ßÇÝ³ñ³ñáõÃÛáõÝ
</t>
    </r>
    <r>
      <rPr>
        <u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ïáÕ 2610</t>
    </r>
  </si>
  <si>
    <r>
      <rPr>
        <sz val="10"/>
        <rFont val="Arial Armenian"/>
        <family val="2"/>
      </rPr>
      <t xml:space="preserve">Ð³Ù³ÛÝù³ÛÇÝ ½³ñ·³óáõÙ </t>
    </r>
    <r>
      <rPr>
        <b/>
        <u/>
        <sz val="10"/>
        <rFont val="Arial Armenian"/>
        <family val="2"/>
      </rPr>
      <t>ïáÕ 2620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æñ³Ù³ï³Ï³ñ³ñáõÙ </t>
    </r>
    <r>
      <rPr>
        <b/>
        <u/>
        <sz val="10"/>
        <rFont val="Arial Armenian"/>
        <family val="2"/>
      </rPr>
      <t>ïáÕ 2630</t>
    </r>
  </si>
  <si>
    <r>
      <t xml:space="preserve">öáÕáóÝ»ñÇ Éáõë³íáñáõÙ </t>
    </r>
    <r>
      <rPr>
        <b/>
        <u/>
        <sz val="10"/>
        <rFont val="Arial Armenian"/>
        <family val="2"/>
      </rPr>
      <t>ïáÕ 2640</t>
    </r>
  </si>
  <si>
    <r>
      <t xml:space="preserve">²èàÔæ²ä²ÐàôÂÚàôÜ`  
 ÁÝ¹³Ù»ÝÁ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9"/>
        <rFont val="Arial Armenian"/>
        <family val="2"/>
      </rPr>
      <t>(ïáÕ 2710 - ïáÕ 2720 
+ïáÕ2730+ïáÕ2740+ïáÕ2750+ïáÕ2760)</t>
    </r>
  </si>
  <si>
    <r>
      <t xml:space="preserve"> </t>
    </r>
    <r>
      <rPr>
        <b/>
        <u/>
        <sz val="10"/>
        <rFont val="Arial Armenian"/>
        <family val="2"/>
      </rPr>
      <t xml:space="preserve">ïáÕ 2620
</t>
    </r>
    <r>
      <rPr>
        <sz val="10"/>
        <rFont val="Arial Armenian"/>
        <family val="2"/>
      </rPr>
      <t xml:space="preserve">´Ý³Ï³ñ³Ý³ÛÇÝ ßÇÝ³ñ³ñáõÃÛ³Ý ¨ ÏáÙáõÝ³É Í³é³ÛáõÃÛáõÝÝ»ñÇ ·Íáí Ñ»ï³½áï³Ï³Ý ¨ Ý³Ë³·Í³ÛÇÝ ³ßË³ï³ÝùÝ»ñ 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´Ý³Ï³ñ³Ý³ÛÇÝ ßÇÝ³ñ³ñáõÃÛ³Ý ¨ ÏáÙáõÝ³É Í³é³ÛáõÃÛáõÝÝ»ñ (³ÛÉ ¹³ë»ñÇÝ ãå³ïÏ³ÝáÕ)  </t>
    </r>
    <r>
      <rPr>
        <b/>
        <u/>
        <sz val="10"/>
        <rFont val="Arial Armenian"/>
        <family val="2"/>
      </rPr>
      <t>ïáÕ 2650</t>
    </r>
    <r>
      <rPr>
        <sz val="10"/>
        <rFont val="Arial Armenian"/>
        <family val="2"/>
      </rPr>
      <t xml:space="preserve"> +</t>
    </r>
    <r>
      <rPr>
        <b/>
        <u/>
        <sz val="10"/>
        <rFont val="Arial Armenian"/>
        <family val="2"/>
      </rPr>
      <t xml:space="preserve">ïáÕ 2660 </t>
    </r>
  </si>
  <si>
    <t xml:space="preserve">որից` </t>
  </si>
  <si>
    <t>Անվանումը</t>
  </si>
  <si>
    <t>Հ/Հ</t>
  </si>
  <si>
    <t>տարեկան ճշտված պլան</t>
  </si>
  <si>
    <t>փաստ</t>
  </si>
  <si>
    <t xml:space="preserve"> վարչական մաս</t>
  </si>
  <si>
    <t>ֆոնդային մաս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</si>
  <si>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</si>
  <si>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</si>
  <si>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</si>
  <si>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</si>
  <si>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</si>
  <si>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</si>
  <si>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</si>
  <si>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</si>
  <si>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</si>
  <si>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</si>
  <si>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</si>
  <si>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</si>
  <si>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</si>
  <si>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</si>
  <si>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</si>
  <si>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</si>
  <si>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</si>
  <si>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</si>
  <si>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</si>
  <si>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</si>
  <si>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</si>
  <si>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</si>
  <si>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</si>
  <si>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</si>
  <si>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</si>
  <si>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</si>
  <si>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</si>
  <si>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</si>
  <si>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</si>
  <si>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</si>
  <si>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</si>
  <si>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</si>
  <si>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</si>
  <si>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>ԸՆԴԱՄԵՆԸ</t>
  </si>
  <si>
    <t>c</t>
  </si>
  <si>
    <t>հազ. դրամ</t>
  </si>
  <si>
    <t>No</t>
  </si>
  <si>
    <t>Ընդամենը</t>
  </si>
  <si>
    <t>տող 2410
Ընդհանուր բնույթի տնտեսական առևտրային և աշխատանքի գծով հարաբերություններ</t>
  </si>
  <si>
    <t>ՏԵՂԵԿԱՏՎՈՒԹՅՈՒՆ</t>
  </si>
  <si>
    <t>209001 Î³å³Ý ù.</t>
  </si>
  <si>
    <t>209007 ø³ç³ñ³Ý ù.</t>
  </si>
  <si>
    <t>209003 ¶áñÇë ù.</t>
  </si>
  <si>
    <t>209097 î³Ã¨</t>
  </si>
  <si>
    <t>209101 î»Õ</t>
  </si>
  <si>
    <t>209006 êÇëÇ³Ý ù.</t>
  </si>
  <si>
    <t>209005 Ø»ÕñÇ ù.</t>
  </si>
  <si>
    <t>ՀՀ Սյունիքի մարզի համայնքների  բյուջեների ծախսերի վերաբերյալ
(ըստ ծախսերի գործառնական  դասակարգման) 2024 թվական /տարի/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</si>
</sst>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47" x14ac:knownFonts="1">
    <font>
      <sz val="12"/>
      <name val="Times Armenian"/>
    </font>
    <font>
      <sz val="10"/>
      <name val="Times Armenian"/>
      <family val="1"/>
    </font>
    <font>
      <sz val="8"/>
      <name val="Times Armenian"/>
      <family val="1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sz val="12"/>
      <name val="Times Armenian"/>
      <family val="1"/>
    </font>
    <font>
      <b/>
      <sz val="8"/>
      <name val="Arial Armenian"/>
      <family val="2"/>
    </font>
    <font>
      <b/>
      <u/>
      <sz val="10"/>
      <name val="Arial Armenian"/>
      <family val="2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1"/>
      <name val="Arial Armenian"/>
      <family val="2"/>
    </font>
    <font>
      <u/>
      <sz val="10"/>
      <name val="Arial Armenian"/>
      <family val="2"/>
    </font>
    <font>
      <b/>
      <u/>
      <sz val="9"/>
      <name val="Arial Armenian"/>
      <family val="2"/>
    </font>
    <font>
      <u/>
      <sz val="9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sz val="9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u/>
      <sz val="10"/>
      <name val="GHEA Grapalat"/>
      <family val="3"/>
    </font>
    <font>
      <b/>
      <sz val="8"/>
      <name val="GHEA Grapalat"/>
      <family val="3"/>
    </font>
    <font>
      <sz val="10"/>
      <name val="Arial"/>
      <family val="2"/>
      <charset val="204"/>
    </font>
    <font>
      <b/>
      <sz val="11"/>
      <color indexed="8"/>
      <name val="Arial Armenian"/>
      <family val="2"/>
    </font>
    <font>
      <sz val="11"/>
      <color indexed="62"/>
      <name val="Arial Armenian"/>
      <family val="2"/>
    </font>
    <font>
      <b/>
      <sz val="11"/>
      <color indexed="63"/>
      <name val="Arial Armenian"/>
      <family val="2"/>
    </font>
    <font>
      <sz val="11"/>
      <color indexed="10"/>
      <name val="Arial Armenian"/>
      <family val="2"/>
    </font>
    <font>
      <sz val="11"/>
      <color indexed="20"/>
      <name val="Arial Armenian"/>
      <family val="2"/>
    </font>
    <font>
      <sz val="11"/>
      <color indexed="17"/>
      <name val="Arial Armenian"/>
      <family val="2"/>
    </font>
    <font>
      <b/>
      <sz val="18"/>
      <color indexed="62"/>
      <name val="Cambria"/>
      <family val="2"/>
    </font>
    <font>
      <i/>
      <sz val="11"/>
      <color indexed="23"/>
      <name val="Arial Armenian"/>
      <family val="2"/>
    </font>
    <font>
      <b/>
      <sz val="15"/>
      <color indexed="62"/>
      <name val="Arial Armenian"/>
      <family val="2"/>
    </font>
    <font>
      <b/>
      <sz val="13"/>
      <color indexed="62"/>
      <name val="Arial Armenian"/>
      <family val="2"/>
    </font>
    <font>
      <b/>
      <sz val="11"/>
      <color indexed="62"/>
      <name val="Arial Armenian"/>
      <family val="2"/>
    </font>
    <font>
      <b/>
      <sz val="11"/>
      <color indexed="10"/>
      <name val="Arial Armenian"/>
      <family val="2"/>
    </font>
    <font>
      <sz val="11"/>
      <color indexed="19"/>
      <name val="Arial Armenian"/>
      <family val="2"/>
    </font>
    <font>
      <b/>
      <sz val="11"/>
      <color indexed="9"/>
      <name val="Arial Armenian"/>
      <family val="2"/>
    </font>
    <font>
      <sz val="11"/>
      <color indexed="9"/>
      <name val="Arial Armenian"/>
      <family val="2"/>
    </font>
    <font>
      <sz val="11"/>
      <color indexed="8"/>
      <name val="Arial Armenian"/>
      <family val="2"/>
    </font>
    <font>
      <sz val="11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30" fillId="0" borderId="1" applyNumberFormat="0" applyFill="0" applyAlignment="0" applyProtection="0"/>
    <xf numFmtId="0" fontId="31" fillId="2" borderId="2" applyNumberFormat="0" applyAlignment="0" applyProtection="0"/>
    <xf numFmtId="0" fontId="32" fillId="3" borderId="3" applyNumberFormat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40" fillId="0" borderId="0" applyNumberFormat="0" applyFill="0" applyBorder="0" applyAlignment="0" applyProtection="0"/>
    <xf numFmtId="0" fontId="41" fillId="3" borderId="2" applyNumberFormat="0" applyAlignment="0" applyProtection="0"/>
    <xf numFmtId="0" fontId="42" fillId="2" borderId="0" applyNumberFormat="0" applyBorder="0" applyAlignment="0" applyProtection="0"/>
    <xf numFmtId="0" fontId="43" fillId="6" borderId="8" applyNumberFormat="0" applyAlignment="0" applyProtection="0"/>
    <xf numFmtId="0" fontId="29" fillId="7" borderId="9" applyNumberFormat="0" applyFont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7" borderId="0" applyNumberFormat="0" applyBorder="0" applyAlignment="0" applyProtection="0"/>
    <xf numFmtId="0" fontId="45" fillId="16" borderId="0" applyNumberFormat="0" applyBorder="0" applyAlignment="0" applyProtection="0"/>
    <xf numFmtId="0" fontId="45" fillId="5" borderId="0" applyNumberFormat="0" applyBorder="0" applyAlignment="0" applyProtection="0"/>
    <xf numFmtId="0" fontId="45" fillId="7" borderId="0" applyNumberFormat="0" applyBorder="0" applyAlignment="0" applyProtection="0"/>
    <xf numFmtId="0" fontId="45" fillId="5" borderId="0" applyNumberFormat="0" applyBorder="0" applyAlignment="0" applyProtection="0"/>
    <xf numFmtId="0" fontId="45" fillId="15" borderId="0" applyNumberFormat="0" applyBorder="0" applyAlignment="0" applyProtection="0"/>
    <xf numFmtId="0" fontId="45" fillId="2" borderId="0" applyNumberFormat="0" applyBorder="0" applyAlignment="0" applyProtection="0"/>
    <xf numFmtId="0" fontId="45" fillId="17" borderId="0" applyNumberFormat="0" applyBorder="0" applyAlignment="0" applyProtection="0"/>
    <xf numFmtId="0" fontId="45" fillId="5" borderId="0" applyNumberFormat="0" applyBorder="0" applyAlignment="0" applyProtection="0"/>
    <xf numFmtId="0" fontId="45" fillId="7" borderId="0" applyNumberFormat="0" applyBorder="0" applyAlignment="0" applyProtection="0"/>
    <xf numFmtId="0" fontId="44" fillId="5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7" borderId="0" applyNumberFormat="0" applyBorder="0" applyAlignment="0" applyProtection="0"/>
    <xf numFmtId="0" fontId="44" fillId="5" borderId="0" applyNumberFormat="0" applyBorder="0" applyAlignment="0" applyProtection="0"/>
    <xf numFmtId="0" fontId="44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6" fillId="0" borderId="0"/>
  </cellStyleXfs>
  <cellXfs count="161">
    <xf numFmtId="0" fontId="0" fillId="0" borderId="0" xfId="0"/>
    <xf numFmtId="0" fontId="5" fillId="18" borderId="10" xfId="0" applyFont="1" applyFill="1" applyBorder="1" applyAlignment="1" applyProtection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Border="1"/>
    <xf numFmtId="0" fontId="4" fillId="18" borderId="10" xfId="0" applyFont="1" applyFill="1" applyBorder="1" applyAlignment="1" applyProtection="1">
      <alignment horizontal="center" vertical="center" wrapText="1"/>
    </xf>
    <xf numFmtId="0" fontId="5" fillId="19" borderId="10" xfId="0" applyFont="1" applyFill="1" applyBorder="1" applyAlignment="1" applyProtection="1">
      <alignment horizontal="center" vertical="center" wrapText="1"/>
    </xf>
    <xf numFmtId="0" fontId="4" fillId="19" borderId="10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 wrapText="1"/>
    </xf>
    <xf numFmtId="165" fontId="3" fillId="20" borderId="10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0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2" xfId="0" applyFont="1" applyBorder="1" applyAlignment="1">
      <alignment vertical="center"/>
    </xf>
    <xf numFmtId="4" fontId="4" fillId="21" borderId="10" xfId="0" applyNumberFormat="1" applyFont="1" applyFill="1" applyBorder="1" applyAlignment="1">
      <alignment horizontal="center" vertical="center" wrapText="1"/>
    </xf>
    <xf numFmtId="4" fontId="4" fillId="22" borderId="10" xfId="0" applyNumberFormat="1" applyFont="1" applyFill="1" applyBorder="1" applyAlignment="1">
      <alignment horizontal="center" vertical="center" wrapText="1"/>
    </xf>
    <xf numFmtId="4" fontId="5" fillId="21" borderId="10" xfId="0" applyNumberFormat="1" applyFont="1" applyFill="1" applyBorder="1" applyAlignment="1">
      <alignment horizontal="center" vertical="center" wrapText="1"/>
    </xf>
    <xf numFmtId="4" fontId="5" fillId="22" borderId="10" xfId="0" applyNumberFormat="1" applyFont="1" applyFill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10" xfId="54" applyNumberFormat="1" applyFont="1" applyFill="1" applyBorder="1" applyAlignment="1">
      <alignment horizontal="right" vertical="center"/>
    </xf>
    <xf numFmtId="0" fontId="9" fillId="0" borderId="10" xfId="0" applyFont="1" applyBorder="1"/>
    <xf numFmtId="0" fontId="9" fillId="0" borderId="0" xfId="0" applyFont="1"/>
    <xf numFmtId="165" fontId="9" fillId="0" borderId="10" xfId="0" applyNumberFormat="1" applyFont="1" applyBorder="1"/>
    <xf numFmtId="164" fontId="3" fillId="0" borderId="10" xfId="0" applyNumberFormat="1" applyFont="1" applyBorder="1" applyAlignment="1">
      <alignment vertical="center" wrapText="1"/>
    </xf>
    <xf numFmtId="164" fontId="3" fillId="23" borderId="10" xfId="0" applyNumberFormat="1" applyFont="1" applyFill="1" applyBorder="1" applyAlignment="1">
      <alignment horizontal="right" vertical="center" wrapText="1"/>
    </xf>
    <xf numFmtId="164" fontId="3" fillId="23" borderId="10" xfId="0" applyNumberFormat="1" applyFont="1" applyFill="1" applyBorder="1" applyAlignment="1">
      <alignment horizontal="right"/>
    </xf>
    <xf numFmtId="0" fontId="4" fillId="24" borderId="10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6" fillId="0" borderId="0" xfId="0" applyFont="1" applyBorder="1" applyProtection="1"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wrapText="1"/>
      <protection locked="0"/>
    </xf>
    <xf numFmtId="164" fontId="26" fillId="0" borderId="0" xfId="0" applyNumberFormat="1" applyFont="1" applyProtection="1">
      <protection locked="0"/>
    </xf>
    <xf numFmtId="0" fontId="26" fillId="0" borderId="12" xfId="0" applyFont="1" applyBorder="1" applyAlignment="1" applyProtection="1">
      <alignment vertical="center"/>
      <protection locked="0"/>
    </xf>
    <xf numFmtId="0" fontId="26" fillId="0" borderId="0" xfId="0" applyFont="1" applyProtection="1"/>
    <xf numFmtId="0" fontId="20" fillId="25" borderId="13" xfId="0" applyNumberFormat="1" applyFont="1" applyFill="1" applyBorder="1" applyAlignment="1" applyProtection="1">
      <alignment horizontal="center" vertical="center" wrapText="1"/>
    </xf>
    <xf numFmtId="0" fontId="20" fillId="22" borderId="14" xfId="0" applyFont="1" applyFill="1" applyBorder="1" applyAlignment="1" applyProtection="1">
      <alignment vertical="center" wrapText="1"/>
    </xf>
    <xf numFmtId="0" fontId="20" fillId="22" borderId="15" xfId="0" applyFont="1" applyFill="1" applyBorder="1" applyAlignment="1" applyProtection="1">
      <alignment vertical="center" wrapText="1"/>
    </xf>
    <xf numFmtId="0" fontId="20" fillId="23" borderId="13" xfId="0" applyFont="1" applyFill="1" applyBorder="1" applyAlignment="1" applyProtection="1">
      <alignment horizontal="center" vertical="center" wrapText="1"/>
    </xf>
    <xf numFmtId="0" fontId="20" fillId="22" borderId="16" xfId="0" applyFont="1" applyFill="1" applyBorder="1" applyAlignment="1" applyProtection="1">
      <alignment vertical="center" wrapText="1"/>
    </xf>
    <xf numFmtId="0" fontId="20" fillId="25" borderId="13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wrapText="1"/>
    </xf>
    <xf numFmtId="4" fontId="24" fillId="21" borderId="10" xfId="0" applyNumberFormat="1" applyFont="1" applyFill="1" applyBorder="1" applyAlignment="1" applyProtection="1">
      <alignment horizontal="center" vertical="center" wrapText="1"/>
    </xf>
    <xf numFmtId="0" fontId="24" fillId="18" borderId="10" xfId="0" applyFont="1" applyFill="1" applyBorder="1" applyAlignment="1" applyProtection="1">
      <alignment horizontal="center" vertical="center" wrapText="1"/>
    </xf>
    <xf numFmtId="0" fontId="19" fillId="20" borderId="10" xfId="0" applyFont="1" applyFill="1" applyBorder="1" applyAlignment="1" applyProtection="1">
      <alignment horizontal="center" vertical="center" wrapText="1"/>
    </xf>
    <xf numFmtId="0" fontId="28" fillId="0" borderId="0" xfId="0" applyFont="1" applyProtection="1">
      <protection locked="0"/>
    </xf>
    <xf numFmtId="0" fontId="19" fillId="25" borderId="10" xfId="0" applyFont="1" applyFill="1" applyBorder="1" applyAlignment="1" applyProtection="1">
      <alignment horizontal="center" vertical="center" wrapText="1"/>
      <protection locked="0"/>
    </xf>
    <xf numFmtId="165" fontId="19" fillId="0" borderId="10" xfId="54" applyNumberFormat="1" applyFont="1" applyFill="1" applyBorder="1" applyAlignment="1" applyProtection="1">
      <alignment horizontal="right" vertical="center"/>
    </xf>
    <xf numFmtId="0" fontId="24" fillId="0" borderId="0" xfId="0" applyFont="1" applyProtection="1">
      <protection locked="0"/>
    </xf>
    <xf numFmtId="4" fontId="26" fillId="0" borderId="0" xfId="0" applyNumberFormat="1" applyFont="1" applyAlignment="1" applyProtection="1">
      <alignment horizontal="right" vertical="center"/>
      <protection locked="0"/>
    </xf>
    <xf numFmtId="0" fontId="19" fillId="0" borderId="10" xfId="42" applyFont="1" applyBorder="1" applyProtection="1">
      <protection locked="0"/>
    </xf>
    <xf numFmtId="0" fontId="20" fillId="25" borderId="10" xfId="0" applyFont="1" applyFill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protection locked="0"/>
    </xf>
    <xf numFmtId="0" fontId="3" fillId="25" borderId="10" xfId="0" applyFont="1" applyFill="1" applyBorder="1" applyAlignment="1" applyProtection="1">
      <alignment horizontal="left" vertical="center"/>
      <protection locked="0"/>
    </xf>
    <xf numFmtId="166" fontId="19" fillId="0" borderId="10" xfId="54" applyNumberFormat="1" applyFont="1" applyFill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center" vertical="center" wrapText="1"/>
    </xf>
    <xf numFmtId="0" fontId="3" fillId="23" borderId="19" xfId="0" applyFont="1" applyFill="1" applyBorder="1" applyAlignment="1" applyProtection="1">
      <alignment horizontal="center" vertical="center" wrapText="1"/>
    </xf>
    <xf numFmtId="0" fontId="3" fillId="23" borderId="13" xfId="0" applyFont="1" applyFill="1" applyBorder="1" applyAlignment="1" applyProtection="1">
      <alignment horizontal="center" vertical="center" wrapText="1"/>
    </xf>
    <xf numFmtId="0" fontId="3" fillId="23" borderId="20" xfId="0" applyFont="1" applyFill="1" applyBorder="1" applyAlignment="1" applyProtection="1">
      <alignment horizontal="center" vertical="center" wrapText="1"/>
    </xf>
    <xf numFmtId="0" fontId="3" fillId="23" borderId="17" xfId="0" applyFont="1" applyFill="1" applyBorder="1" applyAlignment="1" applyProtection="1">
      <alignment horizontal="center" vertical="center" wrapText="1"/>
    </xf>
    <xf numFmtId="0" fontId="3" fillId="23" borderId="12" xfId="0" applyFont="1" applyFill="1" applyBorder="1" applyAlignment="1" applyProtection="1">
      <alignment horizontal="center" vertical="center" wrapText="1"/>
    </xf>
    <xf numFmtId="0" fontId="3" fillId="23" borderId="18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2" borderId="10" xfId="0" applyFont="1" applyFill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25" borderId="19" xfId="0" applyFont="1" applyFill="1" applyBorder="1" applyAlignment="1" applyProtection="1">
      <alignment horizontal="center" vertical="center" wrapText="1"/>
    </xf>
    <xf numFmtId="0" fontId="3" fillId="25" borderId="13" xfId="0" applyFont="1" applyFill="1" applyBorder="1" applyAlignment="1" applyProtection="1">
      <alignment horizontal="center" vertical="center" wrapText="1"/>
    </xf>
    <xf numFmtId="0" fontId="3" fillId="25" borderId="20" xfId="0" applyFont="1" applyFill="1" applyBorder="1" applyAlignment="1" applyProtection="1">
      <alignment horizontal="center" vertical="center" wrapText="1"/>
    </xf>
    <xf numFmtId="0" fontId="3" fillId="25" borderId="17" xfId="0" applyFont="1" applyFill="1" applyBorder="1" applyAlignment="1" applyProtection="1">
      <alignment horizontal="center" vertical="center" wrapText="1"/>
    </xf>
    <xf numFmtId="0" fontId="3" fillId="25" borderId="12" xfId="0" applyFont="1" applyFill="1" applyBorder="1" applyAlignment="1" applyProtection="1">
      <alignment horizontal="center" vertical="center" wrapText="1"/>
    </xf>
    <xf numFmtId="0" fontId="3" fillId="25" borderId="18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5" borderId="19" xfId="0" applyNumberFormat="1" applyFont="1" applyFill="1" applyBorder="1" applyAlignment="1" applyProtection="1">
      <alignment horizontal="center" vertical="center" wrapText="1"/>
    </xf>
    <xf numFmtId="0" fontId="7" fillId="25" borderId="13" xfId="0" applyNumberFormat="1" applyFont="1" applyFill="1" applyBorder="1" applyAlignment="1" applyProtection="1">
      <alignment horizontal="center" vertical="center" wrapText="1"/>
    </xf>
    <xf numFmtId="0" fontId="7" fillId="25" borderId="20" xfId="0" applyNumberFormat="1" applyFont="1" applyFill="1" applyBorder="1" applyAlignment="1" applyProtection="1">
      <alignment horizontal="center" vertical="center" wrapText="1"/>
    </xf>
    <xf numFmtId="0" fontId="7" fillId="25" borderId="21" xfId="0" applyNumberFormat="1" applyFont="1" applyFill="1" applyBorder="1" applyAlignment="1" applyProtection="1">
      <alignment horizontal="center" vertical="center" wrapText="1"/>
    </xf>
    <xf numFmtId="0" fontId="7" fillId="25" borderId="0" xfId="0" applyNumberFormat="1" applyFont="1" applyFill="1" applyBorder="1" applyAlignment="1" applyProtection="1">
      <alignment horizontal="center" vertical="center" wrapText="1"/>
    </xf>
    <xf numFmtId="0" fontId="7" fillId="25" borderId="22" xfId="0" applyNumberFormat="1" applyFont="1" applyFill="1" applyBorder="1" applyAlignment="1" applyProtection="1">
      <alignment horizontal="center" vertical="center" wrapText="1"/>
    </xf>
    <xf numFmtId="0" fontId="7" fillId="25" borderId="17" xfId="0" applyNumberFormat="1" applyFont="1" applyFill="1" applyBorder="1" applyAlignment="1" applyProtection="1">
      <alignment horizontal="center" vertical="center" wrapText="1"/>
    </xf>
    <xf numFmtId="0" fontId="7" fillId="25" borderId="12" xfId="0" applyNumberFormat="1" applyFont="1" applyFill="1" applyBorder="1" applyAlignment="1" applyProtection="1">
      <alignment horizontal="center" vertical="center" wrapText="1"/>
    </xf>
    <xf numFmtId="0" fontId="7" fillId="25" borderId="18" xfId="0" applyNumberFormat="1" applyFont="1" applyFill="1" applyBorder="1" applyAlignment="1" applyProtection="1">
      <alignment horizontal="center" vertical="center" wrapText="1"/>
    </xf>
    <xf numFmtId="0" fontId="3" fillId="26" borderId="19" xfId="0" applyFont="1" applyFill="1" applyBorder="1" applyAlignment="1" applyProtection="1">
      <alignment horizontal="left" vertical="center" wrapText="1"/>
    </xf>
    <xf numFmtId="0" fontId="3" fillId="26" borderId="13" xfId="0" applyFont="1" applyFill="1" applyBorder="1" applyAlignment="1" applyProtection="1">
      <alignment horizontal="left" vertical="center" wrapText="1"/>
    </xf>
    <xf numFmtId="0" fontId="3" fillId="26" borderId="20" xfId="0" applyFont="1" applyFill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22" borderId="16" xfId="0" applyFont="1" applyFill="1" applyBorder="1" applyAlignment="1" applyProtection="1">
      <alignment horizontal="left" vertical="center" wrapText="1"/>
    </xf>
    <xf numFmtId="0" fontId="3" fillId="22" borderId="14" xfId="0" applyFont="1" applyFill="1" applyBorder="1" applyAlignment="1" applyProtection="1">
      <alignment horizontal="left" vertical="center" wrapText="1"/>
    </xf>
    <xf numFmtId="0" fontId="3" fillId="22" borderId="15" xfId="0" applyFont="1" applyFill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25" borderId="16" xfId="0" applyNumberFormat="1" applyFont="1" applyFill="1" applyBorder="1" applyAlignment="1" applyProtection="1">
      <alignment horizontal="center" vertical="center" wrapText="1"/>
    </xf>
    <xf numFmtId="0" fontId="20" fillId="25" borderId="14" xfId="0" applyNumberFormat="1" applyFont="1" applyFill="1" applyBorder="1" applyAlignment="1" applyProtection="1">
      <alignment horizontal="center" vertical="center" wrapText="1"/>
    </xf>
    <xf numFmtId="0" fontId="20" fillId="25" borderId="15" xfId="0" applyNumberFormat="1" applyFont="1" applyFill="1" applyBorder="1" applyAlignment="1" applyProtection="1">
      <alignment horizontal="center" vertical="center" wrapText="1"/>
    </xf>
    <xf numFmtId="0" fontId="25" fillId="20" borderId="10" xfId="0" applyFont="1" applyFill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0" fillId="25" borderId="19" xfId="0" applyNumberFormat="1" applyFont="1" applyFill="1" applyBorder="1" applyAlignment="1" applyProtection="1">
      <alignment horizontal="center" vertical="center" wrapText="1"/>
    </xf>
    <xf numFmtId="0" fontId="20" fillId="25" borderId="13" xfId="0" applyNumberFormat="1" applyFont="1" applyFill="1" applyBorder="1" applyAlignment="1" applyProtection="1">
      <alignment horizontal="center" vertical="center" wrapText="1"/>
    </xf>
    <xf numFmtId="0" fontId="20" fillId="25" borderId="20" xfId="0" applyNumberFormat="1" applyFont="1" applyFill="1" applyBorder="1" applyAlignment="1" applyProtection="1">
      <alignment horizontal="center" vertical="center" wrapText="1"/>
    </xf>
    <xf numFmtId="0" fontId="20" fillId="25" borderId="21" xfId="0" applyNumberFormat="1" applyFont="1" applyFill="1" applyBorder="1" applyAlignment="1" applyProtection="1">
      <alignment horizontal="center" vertical="center" wrapText="1"/>
    </xf>
    <xf numFmtId="0" fontId="20" fillId="25" borderId="0" xfId="0" applyNumberFormat="1" applyFont="1" applyFill="1" applyBorder="1" applyAlignment="1" applyProtection="1">
      <alignment horizontal="center" vertical="center" wrapText="1"/>
    </xf>
    <xf numFmtId="0" fontId="20" fillId="25" borderId="22" xfId="0" applyNumberFormat="1" applyFont="1" applyFill="1" applyBorder="1" applyAlignment="1" applyProtection="1">
      <alignment horizontal="center" vertical="center" wrapText="1"/>
    </xf>
    <xf numFmtId="0" fontId="20" fillId="25" borderId="17" xfId="0" applyNumberFormat="1" applyFont="1" applyFill="1" applyBorder="1" applyAlignment="1" applyProtection="1">
      <alignment horizontal="center" vertical="center" wrapText="1"/>
    </xf>
    <xf numFmtId="0" fontId="20" fillId="25" borderId="12" xfId="0" applyNumberFormat="1" applyFont="1" applyFill="1" applyBorder="1" applyAlignment="1" applyProtection="1">
      <alignment horizontal="center" vertical="center" wrapText="1"/>
    </xf>
    <xf numFmtId="0" fontId="20" fillId="25" borderId="18" xfId="0" applyNumberFormat="1" applyFont="1" applyFill="1" applyBorder="1" applyAlignment="1" applyProtection="1">
      <alignment horizontal="center" vertical="center" wrapText="1"/>
    </xf>
    <xf numFmtId="0" fontId="20" fillId="26" borderId="19" xfId="0" applyFont="1" applyFill="1" applyBorder="1" applyAlignment="1" applyProtection="1">
      <alignment horizontal="left" vertical="center" wrapText="1"/>
    </xf>
    <xf numFmtId="0" fontId="20" fillId="26" borderId="13" xfId="0" applyFont="1" applyFill="1" applyBorder="1" applyAlignment="1" applyProtection="1">
      <alignment horizontal="left" vertical="center" wrapText="1"/>
    </xf>
    <xf numFmtId="0" fontId="20" fillId="26" borderId="20" xfId="0" applyFont="1" applyFill="1" applyBorder="1" applyAlignment="1" applyProtection="1">
      <alignment horizontal="left" vertical="center" wrapText="1"/>
    </xf>
    <xf numFmtId="0" fontId="20" fillId="0" borderId="16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left" vertical="center" wrapText="1"/>
    </xf>
    <xf numFmtId="0" fontId="20" fillId="0" borderId="15" xfId="0" applyFont="1" applyBorder="1" applyAlignment="1" applyProtection="1">
      <alignment horizontal="left" vertical="center" wrapText="1"/>
    </xf>
    <xf numFmtId="0" fontId="20" fillId="22" borderId="14" xfId="0" applyFont="1" applyFill="1" applyBorder="1" applyAlignment="1" applyProtection="1">
      <alignment horizontal="center" vertical="center" wrapText="1"/>
    </xf>
    <xf numFmtId="0" fontId="20" fillId="22" borderId="15" xfId="0" applyFont="1" applyFill="1" applyBorder="1" applyAlignment="1" applyProtection="1">
      <alignment horizontal="center" vertical="center" wrapText="1"/>
    </xf>
    <xf numFmtId="0" fontId="20" fillId="25" borderId="10" xfId="0" applyNumberFormat="1" applyFont="1" applyFill="1" applyBorder="1" applyAlignment="1" applyProtection="1">
      <alignment horizontal="center" vertical="center" wrapText="1"/>
    </xf>
    <xf numFmtId="0" fontId="20" fillId="22" borderId="16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</xf>
    <xf numFmtId="0" fontId="28" fillId="0" borderId="15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/>
      <protection locked="0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</cellXfs>
  <cellStyles count="57">
    <cellStyle name="????" xfId="1"/>
    <cellStyle name="???? " xfId="2"/>
    <cellStyle name="?????" xfId="3"/>
    <cellStyle name="????? ??????????????" xfId="4"/>
    <cellStyle name="??????" xfId="5"/>
    <cellStyle name="???????" xfId="6"/>
    <cellStyle name="????????" xfId="7"/>
    <cellStyle name="?????????" xfId="8"/>
    <cellStyle name="????????? ??????" xfId="9"/>
    <cellStyle name="????????? 1" xfId="10"/>
    <cellStyle name="????????? 2" xfId="11"/>
    <cellStyle name="????????? 3" xfId="12"/>
    <cellStyle name="????????? 4" xfId="13"/>
    <cellStyle name="??????????" xfId="14"/>
    <cellStyle name="???????????" xfId="15"/>
    <cellStyle name="??????????? ??????" xfId="16"/>
    <cellStyle name="??????????_Mutqer" xfId="17"/>
    <cellStyle name="??????1" xfId="18"/>
    <cellStyle name="??????2" xfId="19"/>
    <cellStyle name="??????3" xfId="20"/>
    <cellStyle name="??????4" xfId="21"/>
    <cellStyle name="??????5" xfId="22"/>
    <cellStyle name="??????6" xfId="23"/>
    <cellStyle name="20% - ??????1" xfId="24"/>
    <cellStyle name="20% - ??????2" xfId="25"/>
    <cellStyle name="20% - ??????3" xfId="26"/>
    <cellStyle name="20% - ??????4" xfId="27"/>
    <cellStyle name="20% - ??????5" xfId="28"/>
    <cellStyle name="20% - ??????6" xfId="29"/>
    <cellStyle name="40% - ??????1" xfId="30"/>
    <cellStyle name="40% - ??????2" xfId="31"/>
    <cellStyle name="40% - ??????3" xfId="32"/>
    <cellStyle name="40% - ??????4" xfId="33"/>
    <cellStyle name="40% - ??????5" xfId="34"/>
    <cellStyle name="40% - ??????6" xfId="35"/>
    <cellStyle name="60% - ??????1" xfId="36"/>
    <cellStyle name="60% - ??????2" xfId="37"/>
    <cellStyle name="60% - ??????3" xfId="38"/>
    <cellStyle name="60% - ??????4" xfId="39"/>
    <cellStyle name="60% - ??????5" xfId="40"/>
    <cellStyle name="60% - ??????6" xfId="41"/>
    <cellStyle name="Normal 12 5" xfId="42"/>
    <cellStyle name="Normal 12 5 2" xfId="43"/>
    <cellStyle name="Normal 2 2" xfId="44"/>
    <cellStyle name="Normal 2 3" xfId="45"/>
    <cellStyle name="Normal 20 2" xfId="46"/>
    <cellStyle name="Normal 20 2 2" xfId="47"/>
    <cellStyle name="Normal 22 2" xfId="48"/>
    <cellStyle name="Normal 22 2 2" xfId="49"/>
    <cellStyle name="Normal 26 2" xfId="50"/>
    <cellStyle name="Normal 26 2 2" xfId="51"/>
    <cellStyle name="Normal 28 2" xfId="52"/>
    <cellStyle name="Normal 28 2 2" xfId="53"/>
    <cellStyle name="Normal_Sheet2" xfId="54"/>
    <cellStyle name="Обычный" xfId="0" builtinId="0"/>
    <cellStyle name="Обычный 2 2" xfId="55"/>
    <cellStyle name="Обычный 3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30"/>
  <sheetViews>
    <sheetView topLeftCell="B2" workbookViewId="0">
      <pane xSplit="2" ySplit="8" topLeftCell="D10" activePane="bottomRight" state="frozen"/>
      <selection activeCell="B2" sqref="B2"/>
      <selection pane="topRight" activeCell="D2" sqref="D2"/>
      <selection pane="bottomLeft" activeCell="B10" sqref="B10"/>
      <selection pane="bottomRight" activeCell="K12" sqref="K12"/>
    </sheetView>
  </sheetViews>
  <sheetFormatPr defaultRowHeight="15" x14ac:dyDescent="0.2"/>
  <cols>
    <col min="1" max="1" width="0.875" style="2" hidden="1" customWidth="1"/>
    <col min="2" max="2" width="3.875" style="2" customWidth="1"/>
    <col min="3" max="3" width="16.125" style="2" customWidth="1"/>
    <col min="4" max="4" width="9" style="2"/>
    <col min="5" max="5" width="9.75" style="2" customWidth="1"/>
    <col min="6" max="6" width="8.875" style="2" customWidth="1"/>
    <col min="7" max="7" width="9.125" style="2" customWidth="1"/>
    <col min="8" max="8" width="8.25" style="2" customWidth="1"/>
    <col min="9" max="9" width="9.125" style="2" customWidth="1"/>
    <col min="10" max="10" width="9.25" style="2" customWidth="1"/>
    <col min="11" max="12" width="9.375" style="2" customWidth="1"/>
    <col min="13" max="21" width="9.125" style="2" customWidth="1"/>
    <col min="22" max="22" width="8.75" style="2" customWidth="1"/>
    <col min="23" max="23" width="9.125" style="2" customWidth="1"/>
    <col min="24" max="24" width="8.625" style="2" customWidth="1"/>
    <col min="25" max="25" width="9.125" style="2" customWidth="1"/>
    <col min="26" max="26" width="8.375" style="2" customWidth="1"/>
    <col min="27" max="27" width="7.75" style="2" customWidth="1"/>
    <col min="28" max="28" width="8.375" style="2" customWidth="1"/>
    <col min="29" max="29" width="8.625" style="2" customWidth="1"/>
    <col min="30" max="30" width="9" style="2"/>
    <col min="31" max="31" width="10.5" style="2" customWidth="1"/>
    <col min="32" max="32" width="8.375" style="2" customWidth="1"/>
    <col min="33" max="34" width="7.75" style="2" customWidth="1"/>
    <col min="35" max="35" width="9.875" style="2" customWidth="1"/>
    <col min="36" max="36" width="7.375" style="2" customWidth="1"/>
    <col min="37" max="37" width="7.75" style="2" customWidth="1"/>
    <col min="38" max="39" width="7.875" style="2" customWidth="1"/>
    <col min="40" max="40" width="9.375" style="2" customWidth="1"/>
    <col min="41" max="45" width="9.25" style="2" customWidth="1"/>
    <col min="46" max="46" width="11.125" style="2" customWidth="1"/>
    <col min="47" max="69" width="9.25" style="2" customWidth="1"/>
    <col min="70" max="70" width="8.25" style="2" customWidth="1"/>
    <col min="71" max="71" width="9" style="2"/>
    <col min="72" max="72" width="8.75" style="2" customWidth="1"/>
    <col min="73" max="73" width="9.25" style="2" customWidth="1"/>
    <col min="74" max="74" width="7.75" style="2" customWidth="1"/>
    <col min="75" max="75" width="9" style="2"/>
    <col min="76" max="76" width="8.5" style="2" customWidth="1"/>
    <col min="77" max="93" width="9.25" style="2" customWidth="1"/>
    <col min="94" max="94" width="8.875" style="2" customWidth="1"/>
    <col min="95" max="95" width="9.125" style="2" customWidth="1"/>
    <col min="96" max="96" width="9.625" style="2" customWidth="1"/>
    <col min="97" max="97" width="8.875" style="2" customWidth="1"/>
    <col min="98" max="98" width="9.625" style="2" customWidth="1"/>
    <col min="99" max="99" width="8.625" style="2" customWidth="1"/>
    <col min="100" max="100" width="9.125" style="2" customWidth="1"/>
    <col min="101" max="101" width="8.875" style="2" customWidth="1"/>
    <col min="102" max="102" width="10.25" style="2" customWidth="1"/>
    <col min="103" max="103" width="9.875" style="2" customWidth="1"/>
    <col min="104" max="104" width="8.75" style="2" customWidth="1"/>
    <col min="105" max="105" width="8.5" style="2" customWidth="1"/>
    <col min="106" max="106" width="7.5" style="2" customWidth="1"/>
    <col min="107" max="108" width="7.875" style="2" customWidth="1"/>
    <col min="109" max="109" width="7.75" style="2" customWidth="1"/>
    <col min="110" max="110" width="9.625" style="2" customWidth="1"/>
    <col min="111" max="111" width="8.875" style="2" customWidth="1"/>
    <col min="112" max="112" width="7.875" style="2" customWidth="1"/>
    <col min="113" max="113" width="8.125" style="2" customWidth="1"/>
    <col min="114" max="115" width="7.5" style="2" customWidth="1"/>
    <col min="116" max="116" width="9.75" style="2" customWidth="1"/>
    <col min="117" max="16384" width="9" style="2"/>
  </cols>
  <sheetData>
    <row r="1" spans="2:117" ht="17.25" customHeight="1" x14ac:dyDescent="0.2">
      <c r="B1" s="93" t="s">
        <v>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</row>
    <row r="2" spans="2:117" ht="25.5" customHeight="1" x14ac:dyDescent="0.2">
      <c r="B2" s="94" t="s">
        <v>19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9"/>
      <c r="DC2" s="19"/>
      <c r="DD2" s="19"/>
      <c r="DE2" s="19"/>
      <c r="DF2" s="19"/>
      <c r="DG2" s="19"/>
      <c r="DH2" s="19"/>
      <c r="DI2" s="19"/>
      <c r="DJ2" s="19"/>
      <c r="DK2" s="19"/>
    </row>
    <row r="3" spans="2:117" ht="12.75" customHeight="1" x14ac:dyDescent="0.2">
      <c r="C3" s="3"/>
      <c r="D3" s="3"/>
      <c r="E3" s="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95" t="s">
        <v>6</v>
      </c>
      <c r="AK3" s="95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</row>
    <row r="4" spans="2:117" ht="16.5" customHeight="1" x14ac:dyDescent="0.2">
      <c r="B4" s="101" t="s">
        <v>4</v>
      </c>
      <c r="C4" s="96" t="s">
        <v>0</v>
      </c>
      <c r="D4" s="102" t="s">
        <v>20</v>
      </c>
      <c r="E4" s="103"/>
      <c r="F4" s="103"/>
      <c r="G4" s="103"/>
      <c r="H4" s="103"/>
      <c r="I4" s="104"/>
      <c r="J4" s="111" t="s">
        <v>34</v>
      </c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3"/>
    </row>
    <row r="5" spans="2:117" ht="16.5" customHeight="1" x14ac:dyDescent="0.2">
      <c r="B5" s="101"/>
      <c r="C5" s="96"/>
      <c r="D5" s="105"/>
      <c r="E5" s="106"/>
      <c r="F5" s="106"/>
      <c r="G5" s="106"/>
      <c r="H5" s="106"/>
      <c r="I5" s="107"/>
      <c r="J5" s="68" t="s">
        <v>35</v>
      </c>
      <c r="K5" s="69"/>
      <c r="L5" s="69"/>
      <c r="M5" s="70"/>
      <c r="N5" s="97" t="s">
        <v>24</v>
      </c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9"/>
      <c r="AD5" s="68" t="s">
        <v>37</v>
      </c>
      <c r="AE5" s="69"/>
      <c r="AF5" s="69"/>
      <c r="AG5" s="70"/>
      <c r="AH5" s="68" t="s">
        <v>38</v>
      </c>
      <c r="AI5" s="69"/>
      <c r="AJ5" s="69"/>
      <c r="AK5" s="70"/>
      <c r="AL5" s="68" t="s">
        <v>39</v>
      </c>
      <c r="AM5" s="69"/>
      <c r="AN5" s="69"/>
      <c r="AO5" s="70"/>
      <c r="AP5" s="117" t="s">
        <v>33</v>
      </c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9"/>
      <c r="BR5" s="68" t="s">
        <v>42</v>
      </c>
      <c r="BS5" s="69"/>
      <c r="BT5" s="69"/>
      <c r="BU5" s="70"/>
      <c r="BV5" s="68" t="s">
        <v>43</v>
      </c>
      <c r="BW5" s="69"/>
      <c r="BX5" s="69"/>
      <c r="BY5" s="70"/>
      <c r="BZ5" s="80" t="s">
        <v>30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74" t="s">
        <v>47</v>
      </c>
      <c r="CQ5" s="74"/>
      <c r="CR5" s="74"/>
      <c r="CS5" s="74"/>
      <c r="CT5" s="81" t="s">
        <v>9</v>
      </c>
      <c r="CU5" s="82"/>
      <c r="CV5" s="82"/>
      <c r="CW5" s="83"/>
      <c r="CX5" s="85" t="s">
        <v>18</v>
      </c>
      <c r="CY5" s="86"/>
      <c r="CZ5" s="86"/>
      <c r="DA5" s="87"/>
      <c r="DB5" s="85" t="s">
        <v>7</v>
      </c>
      <c r="DC5" s="86"/>
      <c r="DD5" s="86"/>
      <c r="DE5" s="87"/>
      <c r="DF5" s="85" t="s">
        <v>8</v>
      </c>
      <c r="DG5" s="86"/>
      <c r="DH5" s="86"/>
      <c r="DI5" s="86"/>
      <c r="DJ5" s="86"/>
      <c r="DK5" s="87"/>
      <c r="DL5" s="79" t="s">
        <v>32</v>
      </c>
      <c r="DM5" s="79"/>
    </row>
    <row r="6" spans="2:117" ht="105.75" customHeight="1" x14ac:dyDescent="0.2">
      <c r="B6" s="101"/>
      <c r="C6" s="96"/>
      <c r="D6" s="108"/>
      <c r="E6" s="109"/>
      <c r="F6" s="109"/>
      <c r="G6" s="109"/>
      <c r="H6" s="109"/>
      <c r="I6" s="110"/>
      <c r="J6" s="71"/>
      <c r="K6" s="72"/>
      <c r="L6" s="72"/>
      <c r="M6" s="73"/>
      <c r="N6" s="84" t="s">
        <v>23</v>
      </c>
      <c r="O6" s="76"/>
      <c r="P6" s="76"/>
      <c r="Q6" s="77"/>
      <c r="R6" s="74" t="s">
        <v>22</v>
      </c>
      <c r="S6" s="74"/>
      <c r="T6" s="74"/>
      <c r="U6" s="74"/>
      <c r="V6" s="74" t="s">
        <v>36</v>
      </c>
      <c r="W6" s="74"/>
      <c r="X6" s="74"/>
      <c r="Y6" s="74"/>
      <c r="Z6" s="74" t="s">
        <v>21</v>
      </c>
      <c r="AA6" s="74"/>
      <c r="AB6" s="74"/>
      <c r="AC6" s="74"/>
      <c r="AD6" s="71"/>
      <c r="AE6" s="72"/>
      <c r="AF6" s="72"/>
      <c r="AG6" s="73"/>
      <c r="AH6" s="71"/>
      <c r="AI6" s="72"/>
      <c r="AJ6" s="72"/>
      <c r="AK6" s="73"/>
      <c r="AL6" s="71"/>
      <c r="AM6" s="72"/>
      <c r="AN6" s="72"/>
      <c r="AO6" s="73"/>
      <c r="AP6" s="114" t="s">
        <v>25</v>
      </c>
      <c r="AQ6" s="115"/>
      <c r="AR6" s="115"/>
      <c r="AS6" s="116"/>
      <c r="AT6" s="114" t="s">
        <v>26</v>
      </c>
      <c r="AU6" s="115"/>
      <c r="AV6" s="115"/>
      <c r="AW6" s="116"/>
      <c r="AX6" s="123" t="s">
        <v>27</v>
      </c>
      <c r="AY6" s="124"/>
      <c r="AZ6" s="124"/>
      <c r="BA6" s="125"/>
      <c r="BB6" s="123" t="s">
        <v>28</v>
      </c>
      <c r="BC6" s="124"/>
      <c r="BD6" s="124"/>
      <c r="BE6" s="125"/>
      <c r="BF6" s="78" t="s">
        <v>29</v>
      </c>
      <c r="BG6" s="78"/>
      <c r="BH6" s="78"/>
      <c r="BI6" s="78"/>
      <c r="BJ6" s="78" t="s">
        <v>40</v>
      </c>
      <c r="BK6" s="78"/>
      <c r="BL6" s="78"/>
      <c r="BM6" s="78"/>
      <c r="BN6" s="78" t="s">
        <v>41</v>
      </c>
      <c r="BO6" s="78"/>
      <c r="BP6" s="78"/>
      <c r="BQ6" s="78"/>
      <c r="BR6" s="71"/>
      <c r="BS6" s="72"/>
      <c r="BT6" s="72"/>
      <c r="BU6" s="73"/>
      <c r="BV6" s="71"/>
      <c r="BW6" s="72"/>
      <c r="BX6" s="72"/>
      <c r="BY6" s="73"/>
      <c r="BZ6" s="120" t="s">
        <v>44</v>
      </c>
      <c r="CA6" s="121"/>
      <c r="CB6" s="121"/>
      <c r="CC6" s="122"/>
      <c r="CD6" s="75" t="s">
        <v>45</v>
      </c>
      <c r="CE6" s="76"/>
      <c r="CF6" s="76"/>
      <c r="CG6" s="77"/>
      <c r="CH6" s="84" t="s">
        <v>46</v>
      </c>
      <c r="CI6" s="76"/>
      <c r="CJ6" s="76"/>
      <c r="CK6" s="77"/>
      <c r="CL6" s="84" t="s">
        <v>48</v>
      </c>
      <c r="CM6" s="76"/>
      <c r="CN6" s="76"/>
      <c r="CO6" s="77"/>
      <c r="CP6" s="74"/>
      <c r="CQ6" s="74"/>
      <c r="CR6" s="74"/>
      <c r="CS6" s="74"/>
      <c r="CT6" s="84"/>
      <c r="CU6" s="76"/>
      <c r="CV6" s="76"/>
      <c r="CW6" s="77"/>
      <c r="CX6" s="88"/>
      <c r="CY6" s="89"/>
      <c r="CZ6" s="89"/>
      <c r="DA6" s="90"/>
      <c r="DB6" s="88"/>
      <c r="DC6" s="89"/>
      <c r="DD6" s="89"/>
      <c r="DE6" s="90"/>
      <c r="DF6" s="88"/>
      <c r="DG6" s="89"/>
      <c r="DH6" s="89"/>
      <c r="DI6" s="89"/>
      <c r="DJ6" s="89"/>
      <c r="DK6" s="90"/>
      <c r="DL6" s="79"/>
      <c r="DM6" s="79"/>
    </row>
    <row r="7" spans="2:117" ht="25.5" customHeight="1" x14ac:dyDescent="0.2">
      <c r="B7" s="101"/>
      <c r="C7" s="96"/>
      <c r="D7" s="67" t="s">
        <v>15</v>
      </c>
      <c r="E7" s="67"/>
      <c r="F7" s="67" t="s">
        <v>14</v>
      </c>
      <c r="G7" s="67"/>
      <c r="H7" s="67" t="s">
        <v>5</v>
      </c>
      <c r="I7" s="67"/>
      <c r="J7" s="67" t="s">
        <v>12</v>
      </c>
      <c r="K7" s="67"/>
      <c r="L7" s="67" t="s">
        <v>13</v>
      </c>
      <c r="M7" s="67"/>
      <c r="N7" s="67" t="s">
        <v>12</v>
      </c>
      <c r="O7" s="67"/>
      <c r="P7" s="67" t="s">
        <v>13</v>
      </c>
      <c r="Q7" s="67"/>
      <c r="R7" s="67" t="s">
        <v>12</v>
      </c>
      <c r="S7" s="67"/>
      <c r="T7" s="67" t="s">
        <v>13</v>
      </c>
      <c r="U7" s="67"/>
      <c r="V7" s="67" t="s">
        <v>12</v>
      </c>
      <c r="W7" s="67"/>
      <c r="X7" s="67" t="s">
        <v>13</v>
      </c>
      <c r="Y7" s="67"/>
      <c r="Z7" s="67" t="s">
        <v>12</v>
      </c>
      <c r="AA7" s="67"/>
      <c r="AB7" s="67" t="s">
        <v>13</v>
      </c>
      <c r="AC7" s="67"/>
      <c r="AD7" s="67" t="s">
        <v>12</v>
      </c>
      <c r="AE7" s="67"/>
      <c r="AF7" s="67" t="s">
        <v>13</v>
      </c>
      <c r="AG7" s="67"/>
      <c r="AH7" s="67" t="s">
        <v>12</v>
      </c>
      <c r="AI7" s="67"/>
      <c r="AJ7" s="67" t="s">
        <v>13</v>
      </c>
      <c r="AK7" s="67"/>
      <c r="AL7" s="67" t="s">
        <v>12</v>
      </c>
      <c r="AM7" s="67"/>
      <c r="AN7" s="67" t="s">
        <v>13</v>
      </c>
      <c r="AO7" s="67"/>
      <c r="AP7" s="67" t="s">
        <v>12</v>
      </c>
      <c r="AQ7" s="67"/>
      <c r="AR7" s="67" t="s">
        <v>13</v>
      </c>
      <c r="AS7" s="67"/>
      <c r="AT7" s="67" t="s">
        <v>12</v>
      </c>
      <c r="AU7" s="67"/>
      <c r="AV7" s="67" t="s">
        <v>13</v>
      </c>
      <c r="AW7" s="67"/>
      <c r="AX7" s="67" t="s">
        <v>12</v>
      </c>
      <c r="AY7" s="67"/>
      <c r="AZ7" s="67" t="s">
        <v>13</v>
      </c>
      <c r="BA7" s="67"/>
      <c r="BB7" s="67" t="s">
        <v>12</v>
      </c>
      <c r="BC7" s="67"/>
      <c r="BD7" s="67" t="s">
        <v>13</v>
      </c>
      <c r="BE7" s="67"/>
      <c r="BF7" s="67" t="s">
        <v>12</v>
      </c>
      <c r="BG7" s="67"/>
      <c r="BH7" s="67" t="s">
        <v>13</v>
      </c>
      <c r="BI7" s="67"/>
      <c r="BJ7" s="67" t="s">
        <v>12</v>
      </c>
      <c r="BK7" s="67"/>
      <c r="BL7" s="67" t="s">
        <v>13</v>
      </c>
      <c r="BM7" s="67"/>
      <c r="BN7" s="67" t="s">
        <v>12</v>
      </c>
      <c r="BO7" s="67"/>
      <c r="BP7" s="67" t="s">
        <v>13</v>
      </c>
      <c r="BQ7" s="67"/>
      <c r="BR7" s="67" t="s">
        <v>12</v>
      </c>
      <c r="BS7" s="67"/>
      <c r="BT7" s="67" t="s">
        <v>13</v>
      </c>
      <c r="BU7" s="67"/>
      <c r="BV7" s="67" t="s">
        <v>12</v>
      </c>
      <c r="BW7" s="67"/>
      <c r="BX7" s="67" t="s">
        <v>13</v>
      </c>
      <c r="BY7" s="67"/>
      <c r="BZ7" s="67" t="s">
        <v>12</v>
      </c>
      <c r="CA7" s="67"/>
      <c r="CB7" s="67" t="s">
        <v>13</v>
      </c>
      <c r="CC7" s="67"/>
      <c r="CD7" s="67" t="s">
        <v>12</v>
      </c>
      <c r="CE7" s="67"/>
      <c r="CF7" s="67" t="s">
        <v>13</v>
      </c>
      <c r="CG7" s="67"/>
      <c r="CH7" s="67" t="s">
        <v>12</v>
      </c>
      <c r="CI7" s="67"/>
      <c r="CJ7" s="67" t="s">
        <v>13</v>
      </c>
      <c r="CK7" s="67"/>
      <c r="CL7" s="67" t="s">
        <v>12</v>
      </c>
      <c r="CM7" s="67"/>
      <c r="CN7" s="67" t="s">
        <v>13</v>
      </c>
      <c r="CO7" s="67"/>
      <c r="CP7" s="67" t="s">
        <v>12</v>
      </c>
      <c r="CQ7" s="67"/>
      <c r="CR7" s="67" t="s">
        <v>13</v>
      </c>
      <c r="CS7" s="67"/>
      <c r="CT7" s="67" t="s">
        <v>12</v>
      </c>
      <c r="CU7" s="67"/>
      <c r="CV7" s="67" t="s">
        <v>13</v>
      </c>
      <c r="CW7" s="67"/>
      <c r="CX7" s="67" t="s">
        <v>12</v>
      </c>
      <c r="CY7" s="67"/>
      <c r="CZ7" s="67" t="s">
        <v>13</v>
      </c>
      <c r="DA7" s="67"/>
      <c r="DB7" s="67" t="s">
        <v>12</v>
      </c>
      <c r="DC7" s="67"/>
      <c r="DD7" s="67" t="s">
        <v>13</v>
      </c>
      <c r="DE7" s="67"/>
      <c r="DF7" s="91" t="s">
        <v>31</v>
      </c>
      <c r="DG7" s="92"/>
      <c r="DH7" s="67" t="s">
        <v>12</v>
      </c>
      <c r="DI7" s="67"/>
      <c r="DJ7" s="67" t="s">
        <v>13</v>
      </c>
      <c r="DK7" s="67"/>
      <c r="DL7" s="67" t="s">
        <v>13</v>
      </c>
      <c r="DM7" s="67"/>
    </row>
    <row r="8" spans="2:117" ht="48" customHeight="1" x14ac:dyDescent="0.2">
      <c r="B8" s="101"/>
      <c r="C8" s="96"/>
      <c r="D8" s="21" t="s">
        <v>3</v>
      </c>
      <c r="E8" s="5" t="s">
        <v>17</v>
      </c>
      <c r="F8" s="21" t="s">
        <v>3</v>
      </c>
      <c r="G8" s="5" t="s">
        <v>16</v>
      </c>
      <c r="H8" s="22" t="s">
        <v>3</v>
      </c>
      <c r="I8" s="7" t="s">
        <v>11</v>
      </c>
      <c r="J8" s="23" t="s">
        <v>3</v>
      </c>
      <c r="K8" s="1" t="s">
        <v>11</v>
      </c>
      <c r="L8" s="24" t="s">
        <v>3</v>
      </c>
      <c r="M8" s="6" t="s">
        <v>11</v>
      </c>
      <c r="N8" s="23" t="s">
        <v>3</v>
      </c>
      <c r="O8" s="1" t="s">
        <v>11</v>
      </c>
      <c r="P8" s="24" t="s">
        <v>3</v>
      </c>
      <c r="Q8" s="6" t="s">
        <v>11</v>
      </c>
      <c r="R8" s="23" t="s">
        <v>3</v>
      </c>
      <c r="S8" s="1" t="s">
        <v>11</v>
      </c>
      <c r="T8" s="24" t="s">
        <v>3</v>
      </c>
      <c r="U8" s="6" t="s">
        <v>11</v>
      </c>
      <c r="V8" s="23" t="s">
        <v>3</v>
      </c>
      <c r="W8" s="1" t="s">
        <v>11</v>
      </c>
      <c r="X8" s="24" t="s">
        <v>3</v>
      </c>
      <c r="Y8" s="6" t="s">
        <v>11</v>
      </c>
      <c r="Z8" s="23" t="s">
        <v>3</v>
      </c>
      <c r="AA8" s="1" t="s">
        <v>11</v>
      </c>
      <c r="AB8" s="24" t="s">
        <v>3</v>
      </c>
      <c r="AC8" s="6" t="s">
        <v>11</v>
      </c>
      <c r="AD8" s="23" t="s">
        <v>3</v>
      </c>
      <c r="AE8" s="1" t="s">
        <v>11</v>
      </c>
      <c r="AF8" s="24" t="s">
        <v>3</v>
      </c>
      <c r="AG8" s="6" t="s">
        <v>11</v>
      </c>
      <c r="AH8" s="23" t="s">
        <v>3</v>
      </c>
      <c r="AI8" s="1" t="s">
        <v>11</v>
      </c>
      <c r="AJ8" s="24" t="s">
        <v>3</v>
      </c>
      <c r="AK8" s="6" t="s">
        <v>17</v>
      </c>
      <c r="AL8" s="23" t="s">
        <v>3</v>
      </c>
      <c r="AM8" s="1" t="s">
        <v>11</v>
      </c>
      <c r="AN8" s="24" t="s">
        <v>3</v>
      </c>
      <c r="AO8" s="6" t="s">
        <v>11</v>
      </c>
      <c r="AP8" s="23" t="s">
        <v>3</v>
      </c>
      <c r="AQ8" s="1" t="s">
        <v>11</v>
      </c>
      <c r="AR8" s="24" t="s">
        <v>3</v>
      </c>
      <c r="AS8" s="6" t="s">
        <v>11</v>
      </c>
      <c r="AT8" s="23" t="s">
        <v>3</v>
      </c>
      <c r="AU8" s="1" t="s">
        <v>11</v>
      </c>
      <c r="AV8" s="24" t="s">
        <v>3</v>
      </c>
      <c r="AW8" s="6" t="s">
        <v>11</v>
      </c>
      <c r="AX8" s="23" t="s">
        <v>3</v>
      </c>
      <c r="AY8" s="1" t="s">
        <v>11</v>
      </c>
      <c r="AZ8" s="24" t="s">
        <v>3</v>
      </c>
      <c r="BA8" s="6" t="s">
        <v>11</v>
      </c>
      <c r="BB8" s="23" t="s">
        <v>3</v>
      </c>
      <c r="BC8" s="1" t="s">
        <v>11</v>
      </c>
      <c r="BD8" s="24" t="s">
        <v>3</v>
      </c>
      <c r="BE8" s="6" t="s">
        <v>11</v>
      </c>
      <c r="BF8" s="23" t="s">
        <v>3</v>
      </c>
      <c r="BG8" s="1" t="s">
        <v>11</v>
      </c>
      <c r="BH8" s="24" t="s">
        <v>3</v>
      </c>
      <c r="BI8" s="6" t="s">
        <v>11</v>
      </c>
      <c r="BJ8" s="23" t="s">
        <v>3</v>
      </c>
      <c r="BK8" s="1" t="s">
        <v>11</v>
      </c>
      <c r="BL8" s="24" t="s">
        <v>3</v>
      </c>
      <c r="BM8" s="6" t="s">
        <v>11</v>
      </c>
      <c r="BN8" s="23" t="s">
        <v>3</v>
      </c>
      <c r="BO8" s="1" t="s">
        <v>11</v>
      </c>
      <c r="BP8" s="24" t="s">
        <v>3</v>
      </c>
      <c r="BQ8" s="6" t="s">
        <v>11</v>
      </c>
      <c r="BR8" s="21" t="s">
        <v>3</v>
      </c>
      <c r="BS8" s="5" t="s">
        <v>10</v>
      </c>
      <c r="BT8" s="24" t="s">
        <v>3</v>
      </c>
      <c r="BU8" s="6" t="s">
        <v>11</v>
      </c>
      <c r="BV8" s="21" t="s">
        <v>3</v>
      </c>
      <c r="BW8" s="5" t="s">
        <v>10</v>
      </c>
      <c r="BX8" s="24" t="s">
        <v>3</v>
      </c>
      <c r="BY8" s="6" t="s">
        <v>11</v>
      </c>
      <c r="BZ8" s="21" t="s">
        <v>3</v>
      </c>
      <c r="CA8" s="5" t="s">
        <v>10</v>
      </c>
      <c r="CB8" s="24" t="s">
        <v>3</v>
      </c>
      <c r="CC8" s="6" t="s">
        <v>11</v>
      </c>
      <c r="CD8" s="21" t="s">
        <v>3</v>
      </c>
      <c r="CE8" s="5" t="s">
        <v>10</v>
      </c>
      <c r="CF8" s="24" t="s">
        <v>3</v>
      </c>
      <c r="CG8" s="6" t="s">
        <v>11</v>
      </c>
      <c r="CH8" s="21" t="s">
        <v>3</v>
      </c>
      <c r="CI8" s="5" t="s">
        <v>10</v>
      </c>
      <c r="CJ8" s="24" t="s">
        <v>3</v>
      </c>
      <c r="CK8" s="6" t="s">
        <v>11</v>
      </c>
      <c r="CL8" s="21" t="s">
        <v>3</v>
      </c>
      <c r="CM8" s="5" t="s">
        <v>10</v>
      </c>
      <c r="CN8" s="24" t="s">
        <v>3</v>
      </c>
      <c r="CO8" s="6" t="s">
        <v>11</v>
      </c>
      <c r="CP8" s="21" t="s">
        <v>3</v>
      </c>
      <c r="CQ8" s="5" t="s">
        <v>10</v>
      </c>
      <c r="CR8" s="24" t="s">
        <v>3</v>
      </c>
      <c r="CS8" s="6" t="s">
        <v>11</v>
      </c>
      <c r="CT8" s="21" t="s">
        <v>3</v>
      </c>
      <c r="CU8" s="5" t="s">
        <v>10</v>
      </c>
      <c r="CV8" s="24" t="s">
        <v>3</v>
      </c>
      <c r="CW8" s="6" t="s">
        <v>11</v>
      </c>
      <c r="CX8" s="21" t="s">
        <v>3</v>
      </c>
      <c r="CY8" s="5" t="s">
        <v>10</v>
      </c>
      <c r="CZ8" s="24" t="s">
        <v>3</v>
      </c>
      <c r="DA8" s="6" t="s">
        <v>11</v>
      </c>
      <c r="DB8" s="21" t="s">
        <v>3</v>
      </c>
      <c r="DC8" s="5" t="s">
        <v>10</v>
      </c>
      <c r="DD8" s="24" t="s">
        <v>3</v>
      </c>
      <c r="DE8" s="6" t="s">
        <v>11</v>
      </c>
      <c r="DF8" s="21" t="s">
        <v>3</v>
      </c>
      <c r="DG8" s="5" t="s">
        <v>10</v>
      </c>
      <c r="DH8" s="21" t="s">
        <v>3</v>
      </c>
      <c r="DI8" s="5" t="s">
        <v>10</v>
      </c>
      <c r="DJ8" s="24" t="s">
        <v>3</v>
      </c>
      <c r="DK8" s="6" t="s">
        <v>11</v>
      </c>
      <c r="DL8" s="21" t="s">
        <v>3</v>
      </c>
      <c r="DM8" s="5" t="s">
        <v>10</v>
      </c>
    </row>
    <row r="9" spans="2:117" ht="15" customHeight="1" x14ac:dyDescent="0.2">
      <c r="B9" s="25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>
        <v>12</v>
      </c>
      <c r="AE9" s="26">
        <v>13</v>
      </c>
      <c r="AF9" s="26">
        <v>14</v>
      </c>
      <c r="AG9" s="26">
        <v>15</v>
      </c>
      <c r="AH9" s="26">
        <v>16</v>
      </c>
      <c r="AI9" s="26">
        <v>17</v>
      </c>
      <c r="AJ9" s="26">
        <v>18</v>
      </c>
      <c r="AK9" s="26">
        <v>19</v>
      </c>
      <c r="AL9" s="26">
        <v>20</v>
      </c>
      <c r="AM9" s="26">
        <v>21</v>
      </c>
      <c r="AN9" s="26">
        <v>22</v>
      </c>
      <c r="AO9" s="26">
        <v>23</v>
      </c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>
        <v>24</v>
      </c>
      <c r="BS9" s="26">
        <v>25</v>
      </c>
      <c r="BT9" s="26">
        <v>26</v>
      </c>
      <c r="BU9" s="26">
        <v>27</v>
      </c>
      <c r="BV9" s="26">
        <v>28</v>
      </c>
      <c r="BW9" s="26">
        <v>29</v>
      </c>
      <c r="BX9" s="26">
        <v>30</v>
      </c>
      <c r="BY9" s="26">
        <v>31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>
        <v>32</v>
      </c>
      <c r="CQ9" s="26">
        <v>33</v>
      </c>
      <c r="CR9" s="26">
        <v>34</v>
      </c>
      <c r="CS9" s="26">
        <v>35</v>
      </c>
      <c r="CT9" s="26">
        <v>36</v>
      </c>
      <c r="CU9" s="26">
        <v>37</v>
      </c>
      <c r="CV9" s="26">
        <v>38</v>
      </c>
      <c r="CW9" s="26">
        <v>39</v>
      </c>
      <c r="CX9" s="26">
        <v>40</v>
      </c>
      <c r="CY9" s="26">
        <v>41</v>
      </c>
      <c r="CZ9" s="26">
        <v>42</v>
      </c>
      <c r="DA9" s="26">
        <v>43</v>
      </c>
      <c r="DB9" s="26">
        <v>44</v>
      </c>
      <c r="DC9" s="26">
        <v>45</v>
      </c>
      <c r="DD9" s="26">
        <v>46</v>
      </c>
      <c r="DE9" s="26">
        <v>47</v>
      </c>
      <c r="DF9" s="34"/>
      <c r="DG9" s="34"/>
      <c r="DH9" s="26">
        <v>48</v>
      </c>
      <c r="DI9" s="26">
        <v>49</v>
      </c>
      <c r="DJ9" s="26">
        <v>50</v>
      </c>
      <c r="DK9" s="26">
        <v>51</v>
      </c>
      <c r="DL9" s="26">
        <v>52</v>
      </c>
      <c r="DM9" s="26">
        <v>53</v>
      </c>
    </row>
    <row r="10" spans="2:117" s="29" customFormat="1" ht="21" customHeight="1" x14ac:dyDescent="0.15">
      <c r="B10" s="18">
        <v>1</v>
      </c>
      <c r="C10" s="16"/>
      <c r="D10" s="27">
        <f t="shared" ref="D10:D20" si="0">F10+H10-DL10</f>
        <v>0</v>
      </c>
      <c r="E10" s="27">
        <f t="shared" ref="E10:E20" si="1">G10+I10-DM10</f>
        <v>0</v>
      </c>
      <c r="F10" s="13">
        <f t="shared" ref="F10:G20" si="2">J10+AD10+AH10+AL10+BR10+BV10+CP10+CT10+CX10+DB10+DH10</f>
        <v>0</v>
      </c>
      <c r="G10" s="13">
        <f t="shared" si="2"/>
        <v>0</v>
      </c>
      <c r="H10" s="13">
        <f t="shared" ref="H10:H20" si="3">L10+AF10+AJ10+AN10+BT10+BX10+CR10+CV10+CZ10+DD10+DJ10</f>
        <v>0</v>
      </c>
      <c r="I10" s="13">
        <f t="shared" ref="I10:I20" si="4">M10+AG10+AK10+AO10+BU10+BY10+CS10+CW10+DA10+DE10+DK10</f>
        <v>0</v>
      </c>
      <c r="J10" s="32"/>
      <c r="K10" s="32"/>
      <c r="L10" s="32"/>
      <c r="M10" s="32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>
        <f>DH10+DJ10-DL10</f>
        <v>0</v>
      </c>
      <c r="DG10" s="14">
        <f>DI10+DK10-DM10</f>
        <v>0</v>
      </c>
      <c r="DH10" s="14"/>
      <c r="DI10" s="14"/>
      <c r="DJ10" s="14"/>
      <c r="DK10" s="14"/>
      <c r="DL10" s="28"/>
      <c r="DM10" s="28"/>
    </row>
    <row r="11" spans="2:117" s="29" customFormat="1" ht="21.75" customHeight="1" x14ac:dyDescent="0.15">
      <c r="B11" s="18">
        <v>2</v>
      </c>
      <c r="C11" s="17"/>
      <c r="D11" s="27">
        <f t="shared" si="0"/>
        <v>0</v>
      </c>
      <c r="E11" s="27">
        <f t="shared" si="1"/>
        <v>0</v>
      </c>
      <c r="F11" s="13">
        <f t="shared" si="2"/>
        <v>0</v>
      </c>
      <c r="G11" s="13">
        <f t="shared" si="2"/>
        <v>0</v>
      </c>
      <c r="H11" s="13">
        <f t="shared" si="3"/>
        <v>0</v>
      </c>
      <c r="I11" s="13">
        <f t="shared" si="4"/>
        <v>0</v>
      </c>
      <c r="J11" s="32"/>
      <c r="K11" s="32"/>
      <c r="L11" s="32"/>
      <c r="M11" s="32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>
        <f t="shared" ref="DF11:DF20" si="5">DH11+DJ11-DL11</f>
        <v>0</v>
      </c>
      <c r="DG11" s="14">
        <f t="shared" ref="DG11:DG20" si="6">DI11+DK11-DM11</f>
        <v>0</v>
      </c>
      <c r="DH11" s="14"/>
      <c r="DI11" s="14"/>
      <c r="DJ11" s="14"/>
      <c r="DK11" s="14"/>
      <c r="DL11" s="28"/>
      <c r="DM11" s="28"/>
    </row>
    <row r="12" spans="2:117" s="29" customFormat="1" ht="20.25" customHeight="1" x14ac:dyDescent="0.15">
      <c r="B12" s="18">
        <v>3</v>
      </c>
      <c r="C12" s="17"/>
      <c r="D12" s="27">
        <f t="shared" si="0"/>
        <v>0</v>
      </c>
      <c r="E12" s="27">
        <f t="shared" si="1"/>
        <v>0</v>
      </c>
      <c r="F12" s="13">
        <f t="shared" si="2"/>
        <v>0</v>
      </c>
      <c r="G12" s="13">
        <f t="shared" si="2"/>
        <v>0</v>
      </c>
      <c r="H12" s="13">
        <f t="shared" si="3"/>
        <v>0</v>
      </c>
      <c r="I12" s="13">
        <f t="shared" si="4"/>
        <v>0</v>
      </c>
      <c r="J12" s="32"/>
      <c r="K12" s="32"/>
      <c r="L12" s="32"/>
      <c r="M12" s="32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>
        <f t="shared" si="5"/>
        <v>0</v>
      </c>
      <c r="DG12" s="14">
        <f t="shared" si="6"/>
        <v>0</v>
      </c>
      <c r="DH12" s="14"/>
      <c r="DI12" s="14"/>
      <c r="DJ12" s="14"/>
      <c r="DK12" s="14"/>
      <c r="DL12" s="28"/>
      <c r="DM12" s="28"/>
    </row>
    <row r="13" spans="2:117" s="29" customFormat="1" ht="21" customHeight="1" x14ac:dyDescent="0.15">
      <c r="B13" s="18">
        <v>4</v>
      </c>
      <c r="C13" s="17"/>
      <c r="D13" s="27">
        <f t="shared" si="0"/>
        <v>0</v>
      </c>
      <c r="E13" s="27">
        <f t="shared" si="1"/>
        <v>0</v>
      </c>
      <c r="F13" s="13">
        <f t="shared" si="2"/>
        <v>0</v>
      </c>
      <c r="G13" s="13">
        <f t="shared" si="2"/>
        <v>0</v>
      </c>
      <c r="H13" s="13">
        <f t="shared" si="3"/>
        <v>0</v>
      </c>
      <c r="I13" s="13">
        <f t="shared" si="4"/>
        <v>0</v>
      </c>
      <c r="J13" s="32"/>
      <c r="K13" s="32"/>
      <c r="L13" s="32"/>
      <c r="M13" s="32"/>
      <c r="N13" s="14"/>
      <c r="O13" s="14"/>
      <c r="P13" s="14"/>
      <c r="Q13" s="14"/>
      <c r="R13" s="14"/>
      <c r="S13" s="14"/>
      <c r="T13" s="14"/>
      <c r="U13" s="14"/>
      <c r="V13" s="31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>
        <f t="shared" si="5"/>
        <v>0</v>
      </c>
      <c r="DG13" s="14">
        <f t="shared" si="6"/>
        <v>0</v>
      </c>
      <c r="DH13" s="14"/>
      <c r="DI13" s="14"/>
      <c r="DJ13" s="14"/>
      <c r="DK13" s="14"/>
      <c r="DL13" s="28"/>
      <c r="DM13" s="28"/>
    </row>
    <row r="14" spans="2:117" s="29" customFormat="1" ht="20.25" customHeight="1" x14ac:dyDescent="0.15">
      <c r="B14" s="18">
        <v>5</v>
      </c>
      <c r="C14" s="17"/>
      <c r="D14" s="27">
        <f t="shared" si="0"/>
        <v>0</v>
      </c>
      <c r="E14" s="27">
        <f t="shared" si="1"/>
        <v>0</v>
      </c>
      <c r="F14" s="13">
        <f t="shared" si="2"/>
        <v>0</v>
      </c>
      <c r="G14" s="13">
        <f t="shared" si="2"/>
        <v>0</v>
      </c>
      <c r="H14" s="13">
        <f t="shared" si="3"/>
        <v>0</v>
      </c>
      <c r="I14" s="13">
        <f t="shared" si="4"/>
        <v>0</v>
      </c>
      <c r="J14" s="32"/>
      <c r="K14" s="32"/>
      <c r="L14" s="32"/>
      <c r="M14" s="32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>
        <f t="shared" si="5"/>
        <v>0</v>
      </c>
      <c r="DG14" s="14">
        <f t="shared" si="6"/>
        <v>0</v>
      </c>
      <c r="DH14" s="14"/>
      <c r="DI14" s="14"/>
      <c r="DJ14" s="14"/>
      <c r="DK14" s="14"/>
      <c r="DL14" s="28"/>
      <c r="DM14" s="28"/>
    </row>
    <row r="15" spans="2:117" s="29" customFormat="1" ht="18" customHeight="1" x14ac:dyDescent="0.15">
      <c r="B15" s="18">
        <v>6</v>
      </c>
      <c r="C15" s="17"/>
      <c r="D15" s="27">
        <f t="shared" si="0"/>
        <v>0</v>
      </c>
      <c r="E15" s="27">
        <f t="shared" si="1"/>
        <v>0</v>
      </c>
      <c r="F15" s="13">
        <f t="shared" si="2"/>
        <v>0</v>
      </c>
      <c r="G15" s="13">
        <f t="shared" si="2"/>
        <v>0</v>
      </c>
      <c r="H15" s="13">
        <f t="shared" si="3"/>
        <v>0</v>
      </c>
      <c r="I15" s="13">
        <f t="shared" si="4"/>
        <v>0</v>
      </c>
      <c r="J15" s="32"/>
      <c r="K15" s="32"/>
      <c r="L15" s="32"/>
      <c r="M15" s="32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>
        <f t="shared" si="5"/>
        <v>0</v>
      </c>
      <c r="DG15" s="14">
        <f t="shared" si="6"/>
        <v>0</v>
      </c>
      <c r="DH15" s="14"/>
      <c r="DI15" s="14"/>
      <c r="DJ15" s="14"/>
      <c r="DK15" s="14"/>
      <c r="DL15" s="28"/>
      <c r="DM15" s="28"/>
    </row>
    <row r="16" spans="2:117" s="29" customFormat="1" ht="18" customHeight="1" x14ac:dyDescent="0.2">
      <c r="B16" s="18">
        <v>7</v>
      </c>
      <c r="C16" s="17"/>
      <c r="D16" s="27">
        <f t="shared" si="0"/>
        <v>0</v>
      </c>
      <c r="E16" s="27">
        <f t="shared" si="1"/>
        <v>0</v>
      </c>
      <c r="F16" s="13">
        <f t="shared" si="2"/>
        <v>0</v>
      </c>
      <c r="G16" s="13">
        <f t="shared" si="2"/>
        <v>0</v>
      </c>
      <c r="H16" s="13">
        <f t="shared" si="3"/>
        <v>0</v>
      </c>
      <c r="I16" s="13">
        <f t="shared" si="4"/>
        <v>0</v>
      </c>
      <c r="J16" s="33"/>
      <c r="K16" s="33"/>
      <c r="L16" s="33"/>
      <c r="M16" s="33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4">
        <f t="shared" si="5"/>
        <v>0</v>
      </c>
      <c r="DG16" s="14">
        <f t="shared" si="6"/>
        <v>0</v>
      </c>
      <c r="DH16" s="15"/>
      <c r="DI16" s="15"/>
      <c r="DJ16" s="15"/>
      <c r="DK16" s="15"/>
      <c r="DL16" s="30"/>
      <c r="DM16" s="30"/>
    </row>
    <row r="17" spans="1:117" s="29" customFormat="1" ht="18" customHeight="1" x14ac:dyDescent="0.2">
      <c r="B17" s="18">
        <v>8</v>
      </c>
      <c r="C17" s="17"/>
      <c r="D17" s="27">
        <f t="shared" si="0"/>
        <v>0</v>
      </c>
      <c r="E17" s="27">
        <f t="shared" si="1"/>
        <v>0</v>
      </c>
      <c r="F17" s="13">
        <f t="shared" si="2"/>
        <v>0</v>
      </c>
      <c r="G17" s="13">
        <f t="shared" si="2"/>
        <v>0</v>
      </c>
      <c r="H17" s="13">
        <f t="shared" si="3"/>
        <v>0</v>
      </c>
      <c r="I17" s="13">
        <f t="shared" si="4"/>
        <v>0</v>
      </c>
      <c r="J17" s="33"/>
      <c r="K17" s="33"/>
      <c r="L17" s="33"/>
      <c r="M17" s="33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4">
        <f t="shared" si="5"/>
        <v>0</v>
      </c>
      <c r="DG17" s="14">
        <f t="shared" si="6"/>
        <v>0</v>
      </c>
      <c r="DH17" s="15"/>
      <c r="DI17" s="15"/>
      <c r="DJ17" s="15"/>
      <c r="DK17" s="15"/>
      <c r="DL17" s="28"/>
      <c r="DM17" s="28"/>
    </row>
    <row r="18" spans="1:117" s="29" customFormat="1" ht="21.75" customHeight="1" x14ac:dyDescent="0.2">
      <c r="B18" s="18">
        <v>9</v>
      </c>
      <c r="C18" s="17"/>
      <c r="D18" s="27">
        <f t="shared" si="0"/>
        <v>0</v>
      </c>
      <c r="E18" s="27">
        <f t="shared" si="1"/>
        <v>0</v>
      </c>
      <c r="F18" s="13">
        <f t="shared" si="2"/>
        <v>0</v>
      </c>
      <c r="G18" s="13">
        <f t="shared" si="2"/>
        <v>0</v>
      </c>
      <c r="H18" s="13">
        <f t="shared" si="3"/>
        <v>0</v>
      </c>
      <c r="I18" s="13">
        <f t="shared" si="4"/>
        <v>0</v>
      </c>
      <c r="J18" s="33"/>
      <c r="K18" s="33"/>
      <c r="L18" s="33"/>
      <c r="M18" s="3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4">
        <f t="shared" si="5"/>
        <v>0</v>
      </c>
      <c r="DG18" s="14">
        <f t="shared" si="6"/>
        <v>0</v>
      </c>
      <c r="DH18" s="15"/>
      <c r="DI18" s="15"/>
      <c r="DJ18" s="15"/>
      <c r="DK18" s="15"/>
      <c r="DL18" s="28"/>
      <c r="DM18" s="28"/>
    </row>
    <row r="19" spans="1:117" s="29" customFormat="1" ht="20.25" customHeight="1" x14ac:dyDescent="0.2">
      <c r="B19" s="18">
        <v>10</v>
      </c>
      <c r="C19" s="17"/>
      <c r="D19" s="27">
        <f t="shared" si="0"/>
        <v>0</v>
      </c>
      <c r="E19" s="27">
        <f t="shared" si="1"/>
        <v>0</v>
      </c>
      <c r="F19" s="13">
        <f t="shared" si="2"/>
        <v>0</v>
      </c>
      <c r="G19" s="13">
        <f t="shared" si="2"/>
        <v>0</v>
      </c>
      <c r="H19" s="13">
        <f t="shared" si="3"/>
        <v>0</v>
      </c>
      <c r="I19" s="13">
        <f t="shared" si="4"/>
        <v>0</v>
      </c>
      <c r="J19" s="33"/>
      <c r="K19" s="33"/>
      <c r="L19" s="33"/>
      <c r="M19" s="33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4">
        <f t="shared" si="5"/>
        <v>0</v>
      </c>
      <c r="DG19" s="14">
        <f t="shared" si="6"/>
        <v>0</v>
      </c>
      <c r="DH19" s="15"/>
      <c r="DI19" s="15"/>
      <c r="DJ19" s="15"/>
      <c r="DK19" s="15"/>
      <c r="DL19" s="28"/>
      <c r="DM19" s="28"/>
    </row>
    <row r="20" spans="1:117" s="29" customFormat="1" ht="21.75" customHeight="1" x14ac:dyDescent="0.2">
      <c r="B20" s="25">
        <v>11</v>
      </c>
      <c r="C20" s="12"/>
      <c r="D20" s="27">
        <f t="shared" si="0"/>
        <v>0</v>
      </c>
      <c r="E20" s="27">
        <f t="shared" si="1"/>
        <v>0</v>
      </c>
      <c r="F20" s="13">
        <f t="shared" si="2"/>
        <v>0</v>
      </c>
      <c r="G20" s="13">
        <f t="shared" si="2"/>
        <v>0</v>
      </c>
      <c r="H20" s="13">
        <f t="shared" si="3"/>
        <v>0</v>
      </c>
      <c r="I20" s="13">
        <f t="shared" si="4"/>
        <v>0</v>
      </c>
      <c r="J20" s="33"/>
      <c r="K20" s="33"/>
      <c r="L20" s="33"/>
      <c r="M20" s="33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4">
        <f t="shared" si="5"/>
        <v>0</v>
      </c>
      <c r="DG20" s="14">
        <f t="shared" si="6"/>
        <v>0</v>
      </c>
      <c r="DH20" s="15"/>
      <c r="DI20" s="15"/>
      <c r="DJ20" s="15"/>
      <c r="DK20" s="15"/>
      <c r="DL20" s="28"/>
      <c r="DM20" s="28"/>
    </row>
    <row r="21" spans="1:117" s="8" customFormat="1" ht="24.75" customHeight="1" x14ac:dyDescent="0.15">
      <c r="B21" s="100" t="s">
        <v>1</v>
      </c>
      <c r="C21" s="100"/>
      <c r="D21" s="11">
        <f t="shared" ref="D21:CQ21" si="7">SUM(D10:D20)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1">
        <f t="shared" si="7"/>
        <v>0</v>
      </c>
      <c r="L21" s="11">
        <f t="shared" si="7"/>
        <v>0</v>
      </c>
      <c r="M21" s="11">
        <f t="shared" si="7"/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>
        <f t="shared" si="7"/>
        <v>0</v>
      </c>
      <c r="AE21" s="11">
        <f t="shared" si="7"/>
        <v>0</v>
      </c>
      <c r="AF21" s="11">
        <f t="shared" si="7"/>
        <v>0</v>
      </c>
      <c r="AG21" s="11">
        <f t="shared" si="7"/>
        <v>0</v>
      </c>
      <c r="AH21" s="11">
        <f t="shared" si="7"/>
        <v>0</v>
      </c>
      <c r="AI21" s="11">
        <f t="shared" si="7"/>
        <v>0</v>
      </c>
      <c r="AJ21" s="11">
        <f t="shared" si="7"/>
        <v>0</v>
      </c>
      <c r="AK21" s="11">
        <f t="shared" si="7"/>
        <v>0</v>
      </c>
      <c r="AL21" s="11">
        <f t="shared" si="7"/>
        <v>0</v>
      </c>
      <c r="AM21" s="11">
        <f t="shared" si="7"/>
        <v>0</v>
      </c>
      <c r="AN21" s="11">
        <f t="shared" si="7"/>
        <v>0</v>
      </c>
      <c r="AO21" s="11">
        <f t="shared" si="7"/>
        <v>0</v>
      </c>
      <c r="AP21" s="11">
        <f t="shared" si="7"/>
        <v>0</v>
      </c>
      <c r="AQ21" s="11">
        <f t="shared" si="7"/>
        <v>0</v>
      </c>
      <c r="AR21" s="11">
        <f t="shared" si="7"/>
        <v>0</v>
      </c>
      <c r="AS21" s="11">
        <f t="shared" si="7"/>
        <v>0</v>
      </c>
      <c r="AT21" s="11">
        <f t="shared" si="7"/>
        <v>0</v>
      </c>
      <c r="AU21" s="11">
        <f t="shared" si="7"/>
        <v>0</v>
      </c>
      <c r="AV21" s="11">
        <f t="shared" si="7"/>
        <v>0</v>
      </c>
      <c r="AW21" s="11">
        <f t="shared" si="7"/>
        <v>0</v>
      </c>
      <c r="AX21" s="11">
        <f t="shared" si="7"/>
        <v>0</v>
      </c>
      <c r="AY21" s="11">
        <f t="shared" si="7"/>
        <v>0</v>
      </c>
      <c r="AZ21" s="11">
        <f t="shared" si="7"/>
        <v>0</v>
      </c>
      <c r="BA21" s="11">
        <f t="shared" si="7"/>
        <v>0</v>
      </c>
      <c r="BB21" s="11">
        <f t="shared" si="7"/>
        <v>0</v>
      </c>
      <c r="BC21" s="11">
        <f t="shared" si="7"/>
        <v>0</v>
      </c>
      <c r="BD21" s="11">
        <f t="shared" si="7"/>
        <v>0</v>
      </c>
      <c r="BE21" s="11">
        <f t="shared" si="7"/>
        <v>0</v>
      </c>
      <c r="BF21" s="11">
        <f t="shared" si="7"/>
        <v>0</v>
      </c>
      <c r="BG21" s="11">
        <f t="shared" si="7"/>
        <v>0</v>
      </c>
      <c r="BH21" s="11">
        <f t="shared" si="7"/>
        <v>0</v>
      </c>
      <c r="BI21" s="11">
        <f t="shared" si="7"/>
        <v>0</v>
      </c>
      <c r="BJ21" s="11">
        <f t="shared" si="7"/>
        <v>0</v>
      </c>
      <c r="BK21" s="11">
        <f t="shared" si="7"/>
        <v>0</v>
      </c>
      <c r="BL21" s="11">
        <f t="shared" si="7"/>
        <v>0</v>
      </c>
      <c r="BM21" s="11">
        <f t="shared" si="7"/>
        <v>0</v>
      </c>
      <c r="BN21" s="11">
        <f t="shared" si="7"/>
        <v>0</v>
      </c>
      <c r="BO21" s="11">
        <f t="shared" si="7"/>
        <v>0</v>
      </c>
      <c r="BP21" s="11">
        <f t="shared" si="7"/>
        <v>0</v>
      </c>
      <c r="BQ21" s="11">
        <f t="shared" si="7"/>
        <v>0</v>
      </c>
      <c r="BR21" s="11">
        <f t="shared" si="7"/>
        <v>0</v>
      </c>
      <c r="BS21" s="11">
        <f t="shared" si="7"/>
        <v>0</v>
      </c>
      <c r="BT21" s="11">
        <f t="shared" si="7"/>
        <v>0</v>
      </c>
      <c r="BU21" s="11">
        <f t="shared" si="7"/>
        <v>0</v>
      </c>
      <c r="BV21" s="11">
        <f t="shared" si="7"/>
        <v>0</v>
      </c>
      <c r="BW21" s="11">
        <f t="shared" si="7"/>
        <v>0</v>
      </c>
      <c r="BX21" s="11">
        <f t="shared" si="7"/>
        <v>0</v>
      </c>
      <c r="BY21" s="11">
        <f t="shared" si="7"/>
        <v>0</v>
      </c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>
        <f t="shared" si="7"/>
        <v>0</v>
      </c>
      <c r="CQ21" s="11">
        <f t="shared" si="7"/>
        <v>0</v>
      </c>
      <c r="CR21" s="11">
        <f t="shared" ref="CR21:DK21" si="8">SUM(CR10:CR20)</f>
        <v>0</v>
      </c>
      <c r="CS21" s="11">
        <f t="shared" si="8"/>
        <v>0</v>
      </c>
      <c r="CT21" s="11">
        <f t="shared" si="8"/>
        <v>0</v>
      </c>
      <c r="CU21" s="11">
        <f t="shared" si="8"/>
        <v>0</v>
      </c>
      <c r="CV21" s="11">
        <f t="shared" si="8"/>
        <v>0</v>
      </c>
      <c r="CW21" s="11">
        <f t="shared" si="8"/>
        <v>0</v>
      </c>
      <c r="CX21" s="11">
        <f t="shared" si="8"/>
        <v>0</v>
      </c>
      <c r="CY21" s="11">
        <f t="shared" si="8"/>
        <v>0</v>
      </c>
      <c r="CZ21" s="11">
        <f t="shared" si="8"/>
        <v>0</v>
      </c>
      <c r="DA21" s="11">
        <f t="shared" si="8"/>
        <v>0</v>
      </c>
      <c r="DB21" s="11">
        <f t="shared" si="8"/>
        <v>0</v>
      </c>
      <c r="DC21" s="11">
        <f t="shared" si="8"/>
        <v>0</v>
      </c>
      <c r="DD21" s="11">
        <f t="shared" si="8"/>
        <v>0</v>
      </c>
      <c r="DE21" s="11">
        <f t="shared" si="8"/>
        <v>0</v>
      </c>
      <c r="DF21" s="11">
        <f t="shared" si="8"/>
        <v>0</v>
      </c>
      <c r="DG21" s="11">
        <f t="shared" si="8"/>
        <v>0</v>
      </c>
      <c r="DH21" s="11">
        <f t="shared" si="8"/>
        <v>0</v>
      </c>
      <c r="DI21" s="11">
        <f t="shared" si="8"/>
        <v>0</v>
      </c>
      <c r="DJ21" s="11">
        <f t="shared" si="8"/>
        <v>0</v>
      </c>
      <c r="DK21" s="11">
        <f t="shared" si="8"/>
        <v>0</v>
      </c>
      <c r="DL21" s="11">
        <f>SUM(DL10:DL20)</f>
        <v>0</v>
      </c>
      <c r="DM21" s="11">
        <f>SUM(DM10:DM20)</f>
        <v>0</v>
      </c>
    </row>
    <row r="22" spans="1:117" ht="16.5" customHeight="1" x14ac:dyDescent="0.2">
      <c r="A22" s="8"/>
    </row>
    <row r="23" spans="1:117" ht="16.5" customHeight="1" x14ac:dyDescent="0.2">
      <c r="A23" s="8"/>
    </row>
    <row r="24" spans="1:117" ht="16.5" customHeight="1" x14ac:dyDescent="0.2">
      <c r="A24" s="8"/>
    </row>
    <row r="25" spans="1:117" ht="16.5" customHeight="1" x14ac:dyDescent="0.2">
      <c r="A25" s="8"/>
    </row>
    <row r="26" spans="1:117" ht="16.5" customHeight="1" x14ac:dyDescent="0.2">
      <c r="A26" s="8"/>
    </row>
    <row r="27" spans="1:117" ht="16.5" customHeight="1" x14ac:dyDescent="0.2">
      <c r="A27" s="8"/>
    </row>
    <row r="28" spans="1:117" ht="16.5" customHeight="1" x14ac:dyDescent="0.2">
      <c r="A28" s="8"/>
    </row>
    <row r="29" spans="1:117" ht="16.5" customHeight="1" x14ac:dyDescent="0.2">
      <c r="A29" s="8"/>
    </row>
    <row r="30" spans="1:117" ht="16.5" customHeight="1" x14ac:dyDescent="0.2">
      <c r="A30" s="8"/>
    </row>
    <row r="31" spans="1:117" ht="16.5" customHeight="1" x14ac:dyDescent="0.2">
      <c r="A31" s="8"/>
    </row>
    <row r="32" spans="1:117" ht="16.5" customHeight="1" x14ac:dyDescent="0.2">
      <c r="A32" s="8"/>
    </row>
    <row r="33" spans="1:1" ht="16.5" customHeight="1" x14ac:dyDescent="0.2">
      <c r="A33" s="8"/>
    </row>
    <row r="34" spans="1:1" ht="16.5" customHeight="1" x14ac:dyDescent="0.2">
      <c r="A34" s="8"/>
    </row>
    <row r="35" spans="1:1" ht="16.5" customHeight="1" x14ac:dyDescent="0.2">
      <c r="A35" s="8"/>
    </row>
    <row r="36" spans="1:1" ht="16.5" customHeight="1" x14ac:dyDescent="0.2">
      <c r="A36" s="8"/>
    </row>
    <row r="37" spans="1:1" ht="16.5" customHeight="1" x14ac:dyDescent="0.2">
      <c r="A37" s="8"/>
    </row>
    <row r="38" spans="1:1" ht="16.5" customHeight="1" x14ac:dyDescent="0.2">
      <c r="A38" s="8"/>
    </row>
    <row r="39" spans="1:1" ht="16.5" customHeight="1" x14ac:dyDescent="0.2">
      <c r="A39" s="8"/>
    </row>
    <row r="40" spans="1:1" ht="16.5" customHeight="1" x14ac:dyDescent="0.2">
      <c r="A40" s="8"/>
    </row>
    <row r="41" spans="1:1" ht="16.5" customHeight="1" x14ac:dyDescent="0.2">
      <c r="A41" s="8"/>
    </row>
    <row r="42" spans="1:1" ht="16.5" customHeight="1" x14ac:dyDescent="0.2">
      <c r="A42" s="8"/>
    </row>
    <row r="43" spans="1:1" ht="16.5" customHeight="1" x14ac:dyDescent="0.2">
      <c r="A43" s="8"/>
    </row>
    <row r="44" spans="1:1" ht="16.5" customHeight="1" x14ac:dyDescent="0.2">
      <c r="A44" s="8"/>
    </row>
    <row r="45" spans="1:1" ht="16.5" customHeight="1" x14ac:dyDescent="0.2">
      <c r="A45" s="8"/>
    </row>
    <row r="46" spans="1:1" ht="16.5" customHeight="1" x14ac:dyDescent="0.2">
      <c r="A46" s="8"/>
    </row>
    <row r="47" spans="1:1" ht="16.5" customHeight="1" x14ac:dyDescent="0.2">
      <c r="A47" s="8"/>
    </row>
    <row r="48" spans="1:1" ht="16.5" customHeight="1" x14ac:dyDescent="0.2">
      <c r="A48" s="8"/>
    </row>
    <row r="49" spans="1:1" ht="16.5" customHeight="1" x14ac:dyDescent="0.2">
      <c r="A49" s="8"/>
    </row>
    <row r="50" spans="1:1" ht="16.5" customHeight="1" x14ac:dyDescent="0.2">
      <c r="A50" s="8"/>
    </row>
    <row r="51" spans="1:1" ht="16.5" customHeight="1" x14ac:dyDescent="0.2">
      <c r="A51" s="8"/>
    </row>
    <row r="52" spans="1:1" ht="16.5" customHeight="1" x14ac:dyDescent="0.2">
      <c r="A52" s="8"/>
    </row>
    <row r="53" spans="1:1" ht="16.5" customHeight="1" x14ac:dyDescent="0.2">
      <c r="A53" s="8"/>
    </row>
    <row r="54" spans="1:1" ht="16.5" customHeight="1" x14ac:dyDescent="0.2">
      <c r="A54" s="8"/>
    </row>
    <row r="55" spans="1:1" ht="16.5" customHeight="1" x14ac:dyDescent="0.2">
      <c r="A55" s="8"/>
    </row>
    <row r="56" spans="1:1" ht="16.5" customHeight="1" x14ac:dyDescent="0.2">
      <c r="A56" s="8"/>
    </row>
    <row r="57" spans="1:1" ht="16.5" customHeight="1" x14ac:dyDescent="0.2">
      <c r="A57" s="8"/>
    </row>
    <row r="58" spans="1:1" ht="16.5" customHeight="1" x14ac:dyDescent="0.2">
      <c r="A58" s="8"/>
    </row>
    <row r="59" spans="1:1" ht="16.5" customHeight="1" x14ac:dyDescent="0.2">
      <c r="A59" s="8"/>
    </row>
    <row r="60" spans="1:1" ht="16.5" customHeight="1" x14ac:dyDescent="0.2">
      <c r="A60" s="8"/>
    </row>
    <row r="61" spans="1:1" ht="16.5" customHeight="1" x14ac:dyDescent="0.2">
      <c r="A61" s="8"/>
    </row>
    <row r="62" spans="1:1" ht="16.5" customHeight="1" x14ac:dyDescent="0.2">
      <c r="A62" s="8"/>
    </row>
    <row r="63" spans="1:1" ht="16.5" customHeight="1" x14ac:dyDescent="0.2">
      <c r="A63" s="8"/>
    </row>
    <row r="64" spans="1:1" ht="16.5" customHeight="1" x14ac:dyDescent="0.2">
      <c r="A64" s="8"/>
    </row>
    <row r="65" spans="1:1" ht="16.5" customHeight="1" x14ac:dyDescent="0.2">
      <c r="A65" s="8"/>
    </row>
    <row r="66" spans="1:1" ht="16.5" customHeight="1" x14ac:dyDescent="0.2">
      <c r="A66" s="8"/>
    </row>
    <row r="67" spans="1:1" ht="16.5" customHeight="1" x14ac:dyDescent="0.2">
      <c r="A67" s="8"/>
    </row>
    <row r="68" spans="1:1" ht="16.5" customHeight="1" x14ac:dyDescent="0.2">
      <c r="A68" s="8"/>
    </row>
    <row r="69" spans="1:1" ht="16.5" customHeight="1" x14ac:dyDescent="0.2">
      <c r="A69" s="8"/>
    </row>
    <row r="70" spans="1:1" ht="16.5" customHeight="1" x14ac:dyDescent="0.2">
      <c r="A70" s="8"/>
    </row>
    <row r="71" spans="1:1" ht="16.5" customHeight="1" x14ac:dyDescent="0.2">
      <c r="A71" s="8"/>
    </row>
    <row r="72" spans="1:1" ht="16.5" customHeight="1" x14ac:dyDescent="0.2">
      <c r="A72" s="8"/>
    </row>
    <row r="73" spans="1:1" ht="16.5" customHeight="1" x14ac:dyDescent="0.2">
      <c r="A73" s="8"/>
    </row>
    <row r="74" spans="1:1" ht="16.5" customHeight="1" x14ac:dyDescent="0.2">
      <c r="A74" s="8"/>
    </row>
    <row r="75" spans="1:1" ht="16.5" customHeight="1" x14ac:dyDescent="0.2">
      <c r="A75" s="8"/>
    </row>
    <row r="76" spans="1:1" ht="16.5" customHeight="1" x14ac:dyDescent="0.2">
      <c r="A76" s="8"/>
    </row>
    <row r="77" spans="1:1" ht="16.5" customHeight="1" x14ac:dyDescent="0.2">
      <c r="A77" s="8"/>
    </row>
    <row r="78" spans="1:1" ht="16.5" customHeight="1" x14ac:dyDescent="0.2">
      <c r="A78" s="8"/>
    </row>
    <row r="79" spans="1:1" ht="16.5" customHeight="1" x14ac:dyDescent="0.2">
      <c r="A79" s="8"/>
    </row>
    <row r="80" spans="1:1" ht="16.5" customHeight="1" x14ac:dyDescent="0.2">
      <c r="A80" s="8"/>
    </row>
    <row r="81" spans="1:1" ht="16.5" customHeight="1" x14ac:dyDescent="0.2">
      <c r="A81" s="8"/>
    </row>
    <row r="82" spans="1:1" ht="16.5" customHeight="1" x14ac:dyDescent="0.2">
      <c r="A82" s="8"/>
    </row>
    <row r="83" spans="1:1" ht="16.5" customHeight="1" x14ac:dyDescent="0.2">
      <c r="A83" s="8"/>
    </row>
    <row r="84" spans="1:1" ht="16.5" customHeight="1" x14ac:dyDescent="0.2">
      <c r="A84" s="8"/>
    </row>
    <row r="85" spans="1:1" ht="16.5" customHeight="1" x14ac:dyDescent="0.2">
      <c r="A85" s="8"/>
    </row>
    <row r="86" spans="1:1" ht="16.5" customHeight="1" x14ac:dyDescent="0.2">
      <c r="A86" s="8"/>
    </row>
    <row r="87" spans="1:1" ht="16.5" customHeight="1" x14ac:dyDescent="0.2">
      <c r="A87" s="8"/>
    </row>
    <row r="88" spans="1:1" ht="16.5" customHeight="1" x14ac:dyDescent="0.2">
      <c r="A88" s="8"/>
    </row>
    <row r="89" spans="1:1" ht="16.5" customHeight="1" x14ac:dyDescent="0.2">
      <c r="A89" s="8"/>
    </row>
    <row r="90" spans="1:1" ht="16.5" customHeight="1" x14ac:dyDescent="0.2">
      <c r="A90" s="8"/>
    </row>
    <row r="91" spans="1:1" ht="16.5" customHeight="1" x14ac:dyDescent="0.2">
      <c r="A91" s="8"/>
    </row>
    <row r="92" spans="1:1" ht="16.5" customHeight="1" x14ac:dyDescent="0.2">
      <c r="A92" s="8"/>
    </row>
    <row r="93" spans="1:1" ht="16.5" customHeight="1" x14ac:dyDescent="0.2">
      <c r="A93" s="8"/>
    </row>
    <row r="94" spans="1:1" ht="16.5" customHeight="1" x14ac:dyDescent="0.2">
      <c r="A94" s="8"/>
    </row>
    <row r="95" spans="1:1" ht="16.5" customHeight="1" x14ac:dyDescent="0.2">
      <c r="A95" s="8"/>
    </row>
    <row r="96" spans="1:1" ht="16.5" customHeight="1" x14ac:dyDescent="0.2">
      <c r="A96" s="8"/>
    </row>
    <row r="97" spans="1:1" ht="16.5" customHeight="1" x14ac:dyDescent="0.2">
      <c r="A97" s="8"/>
    </row>
    <row r="98" spans="1:1" ht="16.5" customHeight="1" x14ac:dyDescent="0.2">
      <c r="A98" s="8"/>
    </row>
    <row r="99" spans="1:1" ht="16.5" customHeight="1" x14ac:dyDescent="0.2">
      <c r="A99" s="8"/>
    </row>
    <row r="100" spans="1:1" ht="16.5" customHeight="1" x14ac:dyDescent="0.2">
      <c r="A100" s="8"/>
    </row>
    <row r="101" spans="1:1" ht="16.5" customHeight="1" x14ac:dyDescent="0.2">
      <c r="A101" s="8"/>
    </row>
    <row r="102" spans="1:1" ht="16.5" customHeight="1" x14ac:dyDescent="0.2">
      <c r="A102" s="8"/>
    </row>
    <row r="103" spans="1:1" ht="16.5" customHeight="1" x14ac:dyDescent="0.2">
      <c r="A103" s="8"/>
    </row>
    <row r="104" spans="1:1" ht="16.5" customHeight="1" x14ac:dyDescent="0.2">
      <c r="A104" s="8"/>
    </row>
    <row r="105" spans="1:1" ht="16.5" customHeight="1" x14ac:dyDescent="0.2">
      <c r="A105" s="8"/>
    </row>
    <row r="106" spans="1:1" ht="16.5" customHeight="1" x14ac:dyDescent="0.2">
      <c r="A106" s="8"/>
    </row>
    <row r="107" spans="1:1" ht="16.5" customHeight="1" x14ac:dyDescent="0.2">
      <c r="A107" s="8"/>
    </row>
    <row r="108" spans="1:1" ht="16.5" customHeight="1" x14ac:dyDescent="0.2">
      <c r="A108" s="8"/>
    </row>
    <row r="109" spans="1:1" ht="16.5" customHeight="1" x14ac:dyDescent="0.2">
      <c r="A109" s="8"/>
    </row>
    <row r="110" spans="1:1" ht="16.5" customHeight="1" x14ac:dyDescent="0.2">
      <c r="A110" s="8"/>
    </row>
    <row r="111" spans="1:1" ht="16.5" customHeight="1" x14ac:dyDescent="0.2">
      <c r="A111" s="8"/>
    </row>
    <row r="112" spans="1:1" ht="16.5" customHeight="1" x14ac:dyDescent="0.2">
      <c r="A112" s="8"/>
    </row>
    <row r="113" spans="1:115" ht="16.5" customHeight="1" x14ac:dyDescent="0.2">
      <c r="A113" s="8"/>
    </row>
    <row r="114" spans="1:115" ht="16.5" customHeight="1" x14ac:dyDescent="0.2">
      <c r="A114" s="8"/>
    </row>
    <row r="115" spans="1:115" ht="16.5" customHeight="1" x14ac:dyDescent="0.2">
      <c r="A115" s="8"/>
    </row>
    <row r="116" spans="1:115" ht="16.5" customHeight="1" x14ac:dyDescent="0.2">
      <c r="A116" s="8"/>
    </row>
    <row r="117" spans="1:115" ht="16.5" customHeight="1" x14ac:dyDescent="0.2">
      <c r="A117" s="8"/>
    </row>
    <row r="118" spans="1:115" ht="16.5" customHeight="1" x14ac:dyDescent="0.2">
      <c r="A118" s="8"/>
    </row>
    <row r="119" spans="1:115" ht="16.5" customHeight="1" x14ac:dyDescent="0.2">
      <c r="A119" s="8"/>
    </row>
    <row r="120" spans="1:115" ht="16.5" customHeight="1" x14ac:dyDescent="0.2">
      <c r="A120" s="8"/>
    </row>
    <row r="121" spans="1:115" ht="16.5" customHeight="1" x14ac:dyDescent="0.2">
      <c r="A121" s="8"/>
    </row>
    <row r="122" spans="1:115" ht="16.5" customHeight="1" x14ac:dyDescent="0.2">
      <c r="A122" s="8"/>
    </row>
    <row r="123" spans="1:115" ht="16.5" customHeight="1" x14ac:dyDescent="0.2">
      <c r="A123" s="8"/>
    </row>
    <row r="124" spans="1:115" ht="16.5" customHeight="1" x14ac:dyDescent="0.2">
      <c r="A124" s="8"/>
    </row>
    <row r="125" spans="1:115" s="4" customFormat="1" ht="22.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</row>
    <row r="126" spans="1:115" s="4" customFormat="1" ht="24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</row>
    <row r="127" spans="1:115" s="4" customForma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</row>
    <row r="128" spans="1:115" s="4" customForma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</row>
    <row r="130" ht="45" customHeight="1" x14ac:dyDescent="0.2"/>
  </sheetData>
  <mergeCells count="95">
    <mergeCell ref="J7:K7"/>
    <mergeCell ref="R7:S7"/>
    <mergeCell ref="AT6:AW6"/>
    <mergeCell ref="BZ6:CC6"/>
    <mergeCell ref="BB6:BE6"/>
    <mergeCell ref="BB7:BC7"/>
    <mergeCell ref="BX7:BY7"/>
    <mergeCell ref="AX7:AY7"/>
    <mergeCell ref="BR7:BS7"/>
    <mergeCell ref="AT7:AU7"/>
    <mergeCell ref="AV7:AW7"/>
    <mergeCell ref="AX6:BA6"/>
    <mergeCell ref="AL7:AM7"/>
    <mergeCell ref="AR7:AS7"/>
    <mergeCell ref="V6:Y6"/>
    <mergeCell ref="AH5:AK6"/>
    <mergeCell ref="AZ7:BA7"/>
    <mergeCell ref="BH7:BI7"/>
    <mergeCell ref="BL7:BM7"/>
    <mergeCell ref="CJ7:CK7"/>
    <mergeCell ref="BN7:BO7"/>
    <mergeCell ref="CH7:CI7"/>
    <mergeCell ref="BJ7:BK7"/>
    <mergeCell ref="BT7:BU7"/>
    <mergeCell ref="BV7:BW7"/>
    <mergeCell ref="BD7:BE7"/>
    <mergeCell ref="BP7:BQ7"/>
    <mergeCell ref="CD7:CE7"/>
    <mergeCell ref="CB7:CC7"/>
    <mergeCell ref="B21:C21"/>
    <mergeCell ref="L7:M7"/>
    <mergeCell ref="AD7:AE7"/>
    <mergeCell ref="AF7:AG7"/>
    <mergeCell ref="F7:G7"/>
    <mergeCell ref="H7:I7"/>
    <mergeCell ref="N7:O7"/>
    <mergeCell ref="B4:B8"/>
    <mergeCell ref="D4:I6"/>
    <mergeCell ref="J4:DM4"/>
    <mergeCell ref="CL6:CO6"/>
    <mergeCell ref="AP6:AS6"/>
    <mergeCell ref="AP5:BQ5"/>
    <mergeCell ref="BN6:BQ6"/>
    <mergeCell ref="CH6:CK6"/>
    <mergeCell ref="AP7:AQ7"/>
    <mergeCell ref="B1:AK1"/>
    <mergeCell ref="B2:AK2"/>
    <mergeCell ref="AJ3:AK3"/>
    <mergeCell ref="C4:C8"/>
    <mergeCell ref="P7:Q7"/>
    <mergeCell ref="T7:U7"/>
    <mergeCell ref="AH7:AI7"/>
    <mergeCell ref="AJ7:AK7"/>
    <mergeCell ref="D7:E7"/>
    <mergeCell ref="V7:W7"/>
    <mergeCell ref="N5:AC5"/>
    <mergeCell ref="Z6:AC6"/>
    <mergeCell ref="N6:Q6"/>
    <mergeCell ref="R6:U6"/>
    <mergeCell ref="J5:M6"/>
    <mergeCell ref="AD5:AG6"/>
    <mergeCell ref="Z7:AA7"/>
    <mergeCell ref="X7:Y7"/>
    <mergeCell ref="AL5:AO6"/>
    <mergeCell ref="AN7:AO7"/>
    <mergeCell ref="AB7:AC7"/>
    <mergeCell ref="BF6:BI6"/>
    <mergeCell ref="BJ6:BM6"/>
    <mergeCell ref="BF7:BG7"/>
    <mergeCell ref="DL5:DM6"/>
    <mergeCell ref="CF7:CG7"/>
    <mergeCell ref="BZ5:CO5"/>
    <mergeCell ref="BZ7:CA7"/>
    <mergeCell ref="DH7:DI7"/>
    <mergeCell ref="CT5:CW6"/>
    <mergeCell ref="CX5:DA6"/>
    <mergeCell ref="DB5:DE6"/>
    <mergeCell ref="DF5:DK6"/>
    <mergeCell ref="DF7:DG7"/>
    <mergeCell ref="DJ7:DK7"/>
    <mergeCell ref="CV7:CW7"/>
    <mergeCell ref="CX7:CY7"/>
    <mergeCell ref="DD7:DE7"/>
    <mergeCell ref="DB7:DC7"/>
    <mergeCell ref="CZ7:DA7"/>
    <mergeCell ref="DL7:DM7"/>
    <mergeCell ref="BR5:BU6"/>
    <mergeCell ref="CT7:CU7"/>
    <mergeCell ref="CL7:CM7"/>
    <mergeCell ref="CN7:CO7"/>
    <mergeCell ref="CP5:CS6"/>
    <mergeCell ref="CP7:CQ7"/>
    <mergeCell ref="CD6:CG6"/>
    <mergeCell ref="BV5:BY6"/>
    <mergeCell ref="CR7:CS7"/>
  </mergeCells>
  <phoneticPr fontId="2" type="noConversion"/>
  <pageMargins left="0.18" right="0.19" top="0.23" bottom="0.2" header="0.17" footer="0.18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0"/>
  <sheetViews>
    <sheetView tabSelected="1" topLeftCell="B1" workbookViewId="0">
      <selection activeCell="B19" sqref="A19:XFD20"/>
    </sheetView>
  </sheetViews>
  <sheetFormatPr defaultRowHeight="17.25" x14ac:dyDescent="0.3"/>
  <cols>
    <col min="1" max="1" width="0.875" style="36" hidden="1" customWidth="1"/>
    <col min="2" max="2" width="4" style="36" customWidth="1"/>
    <col min="3" max="3" width="19.875" style="36" customWidth="1"/>
    <col min="4" max="4" width="17.375" style="36" customWidth="1"/>
    <col min="5" max="5" width="16.875" style="36" customWidth="1"/>
    <col min="6" max="6" width="13.375" style="36" customWidth="1"/>
    <col min="7" max="7" width="11.5" style="36" customWidth="1"/>
    <col min="8" max="8" width="11.875" style="36" customWidth="1"/>
    <col min="9" max="9" width="11.625" style="36" customWidth="1"/>
    <col min="10" max="10" width="11.375" style="36" customWidth="1"/>
    <col min="11" max="11" width="9.375" style="36" customWidth="1"/>
    <col min="12" max="12" width="11.25" style="36" customWidth="1"/>
    <col min="13" max="13" width="9.125" style="36" customWidth="1"/>
    <col min="14" max="14" width="12.125" style="36" customWidth="1"/>
    <col min="15" max="15" width="11.25" style="36" customWidth="1"/>
    <col min="16" max="16" width="11.375" style="36" customWidth="1"/>
    <col min="17" max="17" width="9.875" style="36" customWidth="1"/>
    <col min="18" max="18" width="10.25" style="36" customWidth="1"/>
    <col min="19" max="19" width="9" style="36"/>
    <col min="20" max="21" width="9.875" style="36" customWidth="1"/>
    <col min="22" max="22" width="9" style="36"/>
    <col min="23" max="23" width="10.5" style="36" customWidth="1"/>
    <col min="24" max="24" width="8.375" style="36" customWidth="1"/>
    <col min="25" max="25" width="7.75" style="36" customWidth="1"/>
    <col min="26" max="26" width="8.625" style="36" customWidth="1"/>
    <col min="27" max="27" width="9.875" style="36" customWidth="1"/>
    <col min="28" max="28" width="7.375" style="36" customWidth="1"/>
    <col min="29" max="29" width="7.75" style="36" customWidth="1"/>
    <col min="30" max="30" width="13.5" style="36" customWidth="1"/>
    <col min="31" max="31" width="10.625" style="36" customWidth="1"/>
    <col min="32" max="32" width="11" style="36" customWidth="1"/>
    <col min="33" max="33" width="11.5" style="36" customWidth="1"/>
    <col min="34" max="34" width="14" style="36" customWidth="1"/>
    <col min="35" max="37" width="8.125" style="36" customWidth="1"/>
    <col min="38" max="39" width="8.375" style="36" customWidth="1"/>
    <col min="40" max="40" width="7.75" style="36" customWidth="1"/>
    <col min="41" max="41" width="7.875" style="36" customWidth="1"/>
    <col min="42" max="42" width="8.125" style="36" customWidth="1"/>
    <col min="43" max="43" width="9.25" style="36" customWidth="1"/>
    <col min="44" max="44" width="9.625" style="36" customWidth="1"/>
    <col min="45" max="45" width="9.25" style="36" customWidth="1"/>
    <col min="46" max="46" width="10.125" style="36" customWidth="1"/>
    <col min="47" max="47" width="9.25" style="36" customWidth="1"/>
    <col min="48" max="48" width="11.5" style="36" customWidth="1"/>
    <col min="49" max="51" width="9.25" style="36" customWidth="1"/>
    <col min="52" max="52" width="10.75" style="36" customWidth="1"/>
    <col min="53" max="53" width="9.25" style="36" customWidth="1"/>
    <col min="54" max="54" width="9.625" style="36" customWidth="1"/>
    <col min="55" max="55" width="9.25" style="36" customWidth="1"/>
    <col min="56" max="56" width="8.75" style="36" customWidth="1"/>
    <col min="57" max="60" width="9.25" style="36" customWidth="1"/>
    <col min="61" max="61" width="7.625" style="36" customWidth="1"/>
    <col min="62" max="62" width="8.875" style="36" customWidth="1"/>
    <col min="63" max="63" width="8.625" style="36" customWidth="1"/>
    <col min="64" max="64" width="8.875" style="36" customWidth="1"/>
    <col min="65" max="65" width="7.625" style="36" customWidth="1"/>
    <col min="66" max="66" width="9.375" style="36" customWidth="1"/>
    <col min="67" max="67" width="9" style="36"/>
    <col min="68" max="68" width="10.5" style="36" customWidth="1"/>
    <col min="69" max="69" width="9" style="36" customWidth="1"/>
    <col min="70" max="70" width="9.25" style="36" customWidth="1"/>
    <col min="71" max="71" width="8.25" style="36" customWidth="1"/>
    <col min="72" max="72" width="10.125" style="36" customWidth="1"/>
    <col min="73" max="73" width="9.25" style="36" customWidth="1"/>
    <col min="74" max="74" width="11.125" style="36" customWidth="1"/>
    <col min="75" max="75" width="8.375" style="36" customWidth="1"/>
    <col min="76" max="76" width="10.625" style="36" customWidth="1"/>
    <col min="77" max="81" width="9.125" style="36" customWidth="1"/>
    <col min="82" max="82" width="10.25" style="36" customWidth="1"/>
    <col min="83" max="83" width="9.625" style="36" customWidth="1"/>
    <col min="84" max="84" width="9.25" style="36" customWidth="1"/>
    <col min="85" max="85" width="9.75" style="36" customWidth="1"/>
    <col min="86" max="86" width="11.25" style="36" customWidth="1"/>
    <col min="87" max="87" width="9.625" style="36" customWidth="1"/>
    <col min="88" max="88" width="9.875" style="36" customWidth="1"/>
    <col min="89" max="89" width="9.375" style="36" customWidth="1"/>
    <col min="90" max="90" width="10.125" style="36" customWidth="1"/>
    <col min="91" max="91" width="8" style="36" customWidth="1"/>
    <col min="92" max="92" width="8.75" style="36" customWidth="1"/>
    <col min="93" max="93" width="8.875" style="36" customWidth="1"/>
    <col min="94" max="94" width="10.625" style="36" customWidth="1"/>
    <col min="95" max="95" width="8.625" style="36" customWidth="1"/>
    <col min="96" max="96" width="9.375" style="36" customWidth="1"/>
    <col min="97" max="97" width="8.875" style="36" customWidth="1"/>
    <col min="98" max="98" width="11.375" style="36" customWidth="1"/>
    <col min="99" max="103" width="8.875" style="36" customWidth="1"/>
    <col min="104" max="104" width="10.625" style="36" customWidth="1"/>
    <col min="105" max="105" width="8.875" style="36" customWidth="1"/>
    <col min="106" max="106" width="11.375" style="36" customWidth="1"/>
    <col min="107" max="107" width="9.625" style="36" customWidth="1"/>
    <col min="108" max="108" width="8.75" style="36" customWidth="1"/>
    <col min="109" max="109" width="8.5" style="36" customWidth="1"/>
    <col min="110" max="110" width="11.5" style="36" customWidth="1"/>
    <col min="111" max="111" width="11.125" style="36" customWidth="1"/>
    <col min="112" max="112" width="10" style="36" customWidth="1"/>
    <col min="113" max="113" width="9.625" style="36" customWidth="1"/>
    <col min="114" max="114" width="10.625" style="36" customWidth="1"/>
    <col min="115" max="115" width="9.5" style="36" customWidth="1"/>
    <col min="116" max="116" width="10.625" style="36" customWidth="1"/>
    <col min="117" max="117" width="11" style="36" customWidth="1"/>
    <col min="118" max="118" width="12.125" style="36" customWidth="1"/>
    <col min="119" max="119" width="9.5" style="36" customWidth="1"/>
    <col min="120" max="120" width="11.875" style="36" customWidth="1"/>
    <col min="121" max="121" width="9.5" style="36" customWidth="1"/>
    <col min="122" max="122" width="8.75" style="36" customWidth="1"/>
    <col min="123" max="123" width="7.625" style="36" customWidth="1"/>
    <col min="124" max="124" width="11" style="36" customWidth="1"/>
    <col min="125" max="125" width="10.875" style="36" customWidth="1"/>
    <col min="126" max="126" width="20.875" style="36" customWidth="1"/>
    <col min="127" max="16384" width="9" style="36"/>
  </cols>
  <sheetData>
    <row r="1" spans="1:126" ht="17.25" customHeight="1" x14ac:dyDescent="0.3">
      <c r="A1" s="36" t="s">
        <v>90</v>
      </c>
      <c r="B1" s="156" t="s">
        <v>95</v>
      </c>
      <c r="C1" s="156"/>
      <c r="D1" s="156"/>
      <c r="E1" s="156"/>
      <c r="F1" s="156"/>
      <c r="G1" s="156"/>
      <c r="H1" s="156"/>
      <c r="I1" s="156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  <row r="2" spans="1:126" ht="25.5" customHeight="1" x14ac:dyDescent="0.3">
      <c r="B2" s="41"/>
      <c r="C2" s="128" t="s">
        <v>103</v>
      </c>
      <c r="D2" s="128"/>
      <c r="E2" s="128"/>
      <c r="F2" s="128"/>
      <c r="G2" s="128"/>
      <c r="H2" s="128"/>
      <c r="I2" s="128"/>
      <c r="L2" s="41"/>
      <c r="M2" s="41"/>
      <c r="N2" s="41"/>
      <c r="O2" s="41"/>
      <c r="P2" s="41"/>
      <c r="Q2" s="41"/>
      <c r="R2" s="40"/>
      <c r="S2" s="40"/>
      <c r="T2" s="40"/>
      <c r="U2" s="40"/>
      <c r="V2" s="41"/>
      <c r="W2" s="41"/>
      <c r="X2" s="41"/>
      <c r="Y2" s="41"/>
      <c r="Z2" s="41"/>
      <c r="AA2" s="41"/>
      <c r="AB2" s="41"/>
      <c r="AC2" s="41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42"/>
      <c r="DK2" s="42"/>
      <c r="DL2" s="42"/>
      <c r="DM2" s="42"/>
      <c r="DN2" s="42"/>
      <c r="DO2" s="42"/>
      <c r="DP2" s="42"/>
      <c r="DQ2" s="42"/>
      <c r="DR2" s="42"/>
      <c r="DS2" s="42"/>
    </row>
    <row r="3" spans="1:126" ht="13.5" customHeight="1" x14ac:dyDescent="0.3">
      <c r="B3" s="40"/>
      <c r="D3" s="43"/>
      <c r="E3" s="43"/>
      <c r="F3" s="43"/>
      <c r="G3" s="44"/>
      <c r="H3" s="44"/>
      <c r="I3" s="44"/>
      <c r="J3" s="127" t="s">
        <v>91</v>
      </c>
      <c r="K3" s="127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  <c r="W3" s="41"/>
      <c r="X3" s="41"/>
      <c r="Y3" s="41"/>
      <c r="Z3" s="41"/>
      <c r="AA3" s="41"/>
      <c r="AB3" s="41"/>
      <c r="AC3" s="41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42"/>
      <c r="DK3" s="42"/>
      <c r="DL3" s="42"/>
      <c r="DM3" s="42"/>
      <c r="DN3" s="42"/>
      <c r="DO3" s="42"/>
      <c r="DP3" s="42"/>
      <c r="DQ3" s="42"/>
      <c r="DR3" s="42"/>
      <c r="DS3" s="42"/>
    </row>
    <row r="4" spans="1:126" s="45" customFormat="1" ht="12.75" customHeight="1" x14ac:dyDescent="0.3">
      <c r="B4" s="132" t="s">
        <v>51</v>
      </c>
      <c r="C4" s="133" t="s">
        <v>50</v>
      </c>
      <c r="D4" s="134" t="s">
        <v>56</v>
      </c>
      <c r="E4" s="135"/>
      <c r="F4" s="135"/>
      <c r="G4" s="135"/>
      <c r="H4" s="135"/>
      <c r="I4" s="136"/>
      <c r="J4" s="143" t="s">
        <v>57</v>
      </c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6" s="45" customFormat="1" ht="15.75" customHeight="1" x14ac:dyDescent="0.3">
      <c r="B5" s="132"/>
      <c r="C5" s="133"/>
      <c r="D5" s="137"/>
      <c r="E5" s="138"/>
      <c r="F5" s="138"/>
      <c r="G5" s="138"/>
      <c r="H5" s="138"/>
      <c r="I5" s="139"/>
      <c r="J5" s="134" t="s">
        <v>58</v>
      </c>
      <c r="K5" s="135"/>
      <c r="L5" s="135"/>
      <c r="M5" s="135"/>
      <c r="N5" s="146" t="s">
        <v>59</v>
      </c>
      <c r="O5" s="147"/>
      <c r="P5" s="147"/>
      <c r="Q5" s="147"/>
      <c r="R5" s="147"/>
      <c r="S5" s="147"/>
      <c r="T5" s="147"/>
      <c r="U5" s="148"/>
      <c r="V5" s="134" t="s">
        <v>60</v>
      </c>
      <c r="W5" s="135"/>
      <c r="X5" s="135"/>
      <c r="Y5" s="136"/>
      <c r="Z5" s="134" t="s">
        <v>61</v>
      </c>
      <c r="AA5" s="135"/>
      <c r="AB5" s="135"/>
      <c r="AC5" s="136"/>
      <c r="AD5" s="134" t="s">
        <v>62</v>
      </c>
      <c r="AE5" s="135"/>
      <c r="AF5" s="135"/>
      <c r="AG5" s="136"/>
      <c r="AH5" s="152" t="s">
        <v>57</v>
      </c>
      <c r="AI5" s="149"/>
      <c r="AJ5" s="152"/>
      <c r="AK5" s="149"/>
      <c r="AL5" s="152"/>
      <c r="AM5" s="149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8"/>
      <c r="BB5" s="134" t="s">
        <v>63</v>
      </c>
      <c r="BC5" s="135"/>
      <c r="BD5" s="135"/>
      <c r="BE5" s="136"/>
      <c r="BF5" s="49" t="s">
        <v>49</v>
      </c>
      <c r="BG5" s="49"/>
      <c r="BH5" s="49"/>
      <c r="BI5" s="49"/>
      <c r="BJ5" s="49"/>
      <c r="BK5" s="49"/>
      <c r="BL5" s="49"/>
      <c r="BM5" s="49"/>
      <c r="BN5" s="134" t="s">
        <v>64</v>
      </c>
      <c r="BO5" s="135"/>
      <c r="BP5" s="135"/>
      <c r="BQ5" s="136"/>
      <c r="BR5" s="50" t="s">
        <v>65</v>
      </c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149"/>
      <c r="CG5" s="149"/>
      <c r="CH5" s="149"/>
      <c r="CI5" s="149"/>
      <c r="CJ5" s="149"/>
      <c r="CK5" s="150"/>
      <c r="CL5" s="134" t="s">
        <v>66</v>
      </c>
      <c r="CM5" s="135"/>
      <c r="CN5" s="135"/>
      <c r="CO5" s="136"/>
      <c r="CP5" s="134" t="s">
        <v>67</v>
      </c>
      <c r="CQ5" s="135"/>
      <c r="CR5" s="135"/>
      <c r="CS5" s="136"/>
      <c r="CT5" s="46" t="s">
        <v>65</v>
      </c>
      <c r="CU5" s="46"/>
      <c r="CV5" s="46"/>
      <c r="CW5" s="46"/>
      <c r="CX5" s="46"/>
      <c r="CY5" s="46"/>
      <c r="CZ5" s="46"/>
      <c r="DA5" s="46"/>
      <c r="DB5" s="134" t="s">
        <v>68</v>
      </c>
      <c r="DC5" s="135"/>
      <c r="DD5" s="135"/>
      <c r="DE5" s="136"/>
      <c r="DF5" s="51" t="s">
        <v>65</v>
      </c>
      <c r="DG5" s="51"/>
      <c r="DH5" s="51"/>
      <c r="DI5" s="51"/>
      <c r="DJ5" s="134" t="s">
        <v>69</v>
      </c>
      <c r="DK5" s="135"/>
      <c r="DL5" s="135"/>
      <c r="DM5" s="136"/>
      <c r="DN5" s="134" t="s">
        <v>70</v>
      </c>
      <c r="DO5" s="135"/>
      <c r="DP5" s="135"/>
      <c r="DQ5" s="135"/>
      <c r="DR5" s="135"/>
      <c r="DS5" s="136"/>
      <c r="DT5" s="126" t="s">
        <v>71</v>
      </c>
      <c r="DU5" s="126"/>
    </row>
    <row r="6" spans="1:126" s="45" customFormat="1" ht="80.25" customHeight="1" x14ac:dyDescent="0.3">
      <c r="B6" s="132"/>
      <c r="C6" s="133"/>
      <c r="D6" s="140"/>
      <c r="E6" s="141"/>
      <c r="F6" s="141"/>
      <c r="G6" s="141"/>
      <c r="H6" s="141"/>
      <c r="I6" s="142"/>
      <c r="J6" s="137"/>
      <c r="K6" s="138"/>
      <c r="L6" s="138"/>
      <c r="M6" s="138"/>
      <c r="N6" s="134" t="s">
        <v>72</v>
      </c>
      <c r="O6" s="135"/>
      <c r="P6" s="135"/>
      <c r="Q6" s="135"/>
      <c r="R6" s="134" t="s">
        <v>73</v>
      </c>
      <c r="S6" s="135"/>
      <c r="T6" s="135"/>
      <c r="U6" s="135"/>
      <c r="V6" s="140"/>
      <c r="W6" s="141"/>
      <c r="X6" s="141"/>
      <c r="Y6" s="142"/>
      <c r="Z6" s="140"/>
      <c r="AA6" s="141"/>
      <c r="AB6" s="141"/>
      <c r="AC6" s="142"/>
      <c r="AD6" s="140"/>
      <c r="AE6" s="141"/>
      <c r="AF6" s="141"/>
      <c r="AG6" s="142"/>
      <c r="AH6" s="129" t="s">
        <v>94</v>
      </c>
      <c r="AI6" s="130"/>
      <c r="AJ6" s="130"/>
      <c r="AK6" s="131"/>
      <c r="AL6" s="134" t="s">
        <v>74</v>
      </c>
      <c r="AM6" s="135"/>
      <c r="AN6" s="135"/>
      <c r="AO6" s="135"/>
      <c r="AP6" s="134" t="s">
        <v>75</v>
      </c>
      <c r="AQ6" s="135"/>
      <c r="AR6" s="135"/>
      <c r="AS6" s="135"/>
      <c r="AT6" s="134" t="s">
        <v>76</v>
      </c>
      <c r="AU6" s="135"/>
      <c r="AV6" s="135"/>
      <c r="AW6" s="135"/>
      <c r="AX6" s="134" t="s">
        <v>77</v>
      </c>
      <c r="AY6" s="135"/>
      <c r="AZ6" s="135"/>
      <c r="BA6" s="135"/>
      <c r="BB6" s="140"/>
      <c r="BC6" s="141"/>
      <c r="BD6" s="141"/>
      <c r="BE6" s="142"/>
      <c r="BF6" s="151" t="s">
        <v>78</v>
      </c>
      <c r="BG6" s="151"/>
      <c r="BH6" s="151"/>
      <c r="BI6" s="151"/>
      <c r="BJ6" s="129" t="s">
        <v>79</v>
      </c>
      <c r="BK6" s="130"/>
      <c r="BL6" s="130"/>
      <c r="BM6" s="131"/>
      <c r="BN6" s="140"/>
      <c r="BO6" s="141"/>
      <c r="BP6" s="141"/>
      <c r="BQ6" s="142"/>
      <c r="BR6" s="134" t="s">
        <v>80</v>
      </c>
      <c r="BS6" s="135"/>
      <c r="BT6" s="135"/>
      <c r="BU6" s="135"/>
      <c r="BV6" s="134" t="s">
        <v>81</v>
      </c>
      <c r="BW6" s="135"/>
      <c r="BX6" s="135"/>
      <c r="BY6" s="135"/>
      <c r="BZ6" s="151" t="s">
        <v>82</v>
      </c>
      <c r="CA6" s="151"/>
      <c r="CB6" s="151"/>
      <c r="CC6" s="151"/>
      <c r="CD6" s="134" t="s">
        <v>83</v>
      </c>
      <c r="CE6" s="135"/>
      <c r="CF6" s="135"/>
      <c r="CG6" s="135"/>
      <c r="CH6" s="134" t="s">
        <v>84</v>
      </c>
      <c r="CI6" s="135"/>
      <c r="CJ6" s="135"/>
      <c r="CK6" s="135"/>
      <c r="CL6" s="140"/>
      <c r="CM6" s="141"/>
      <c r="CN6" s="141"/>
      <c r="CO6" s="142"/>
      <c r="CP6" s="140"/>
      <c r="CQ6" s="141"/>
      <c r="CR6" s="141"/>
      <c r="CS6" s="142"/>
      <c r="CT6" s="151" t="s">
        <v>85</v>
      </c>
      <c r="CU6" s="151"/>
      <c r="CV6" s="151"/>
      <c r="CW6" s="151"/>
      <c r="CX6" s="151" t="s">
        <v>86</v>
      </c>
      <c r="CY6" s="151"/>
      <c r="CZ6" s="151"/>
      <c r="DA6" s="151"/>
      <c r="DB6" s="140"/>
      <c r="DC6" s="141"/>
      <c r="DD6" s="141"/>
      <c r="DE6" s="142"/>
      <c r="DF6" s="134" t="s">
        <v>87</v>
      </c>
      <c r="DG6" s="135"/>
      <c r="DH6" s="135"/>
      <c r="DI6" s="136"/>
      <c r="DJ6" s="140"/>
      <c r="DK6" s="141"/>
      <c r="DL6" s="141"/>
      <c r="DM6" s="142"/>
      <c r="DN6" s="140"/>
      <c r="DO6" s="141"/>
      <c r="DP6" s="141"/>
      <c r="DQ6" s="141"/>
      <c r="DR6" s="141"/>
      <c r="DS6" s="142"/>
      <c r="DT6" s="126"/>
      <c r="DU6" s="126"/>
      <c r="DV6" s="52"/>
    </row>
    <row r="7" spans="1:126" s="45" customFormat="1" ht="72.75" customHeight="1" x14ac:dyDescent="0.3">
      <c r="B7" s="132"/>
      <c r="C7" s="133"/>
      <c r="D7" s="154" t="s">
        <v>88</v>
      </c>
      <c r="E7" s="155"/>
      <c r="F7" s="153" t="s">
        <v>54</v>
      </c>
      <c r="G7" s="153"/>
      <c r="H7" s="153" t="s">
        <v>55</v>
      </c>
      <c r="I7" s="153"/>
      <c r="J7" s="153" t="s">
        <v>54</v>
      </c>
      <c r="K7" s="153"/>
      <c r="L7" s="153" t="s">
        <v>55</v>
      </c>
      <c r="M7" s="153"/>
      <c r="N7" s="153" t="s">
        <v>54</v>
      </c>
      <c r="O7" s="153"/>
      <c r="P7" s="153" t="s">
        <v>55</v>
      </c>
      <c r="Q7" s="153"/>
      <c r="R7" s="153" t="s">
        <v>54</v>
      </c>
      <c r="S7" s="153"/>
      <c r="T7" s="153" t="s">
        <v>55</v>
      </c>
      <c r="U7" s="153"/>
      <c r="V7" s="153" t="s">
        <v>54</v>
      </c>
      <c r="W7" s="153"/>
      <c r="X7" s="153" t="s">
        <v>55</v>
      </c>
      <c r="Y7" s="153"/>
      <c r="Z7" s="153" t="s">
        <v>54</v>
      </c>
      <c r="AA7" s="153"/>
      <c r="AB7" s="153" t="s">
        <v>55</v>
      </c>
      <c r="AC7" s="153"/>
      <c r="AD7" s="153" t="s">
        <v>54</v>
      </c>
      <c r="AE7" s="153"/>
      <c r="AF7" s="153" t="s">
        <v>55</v>
      </c>
      <c r="AG7" s="153"/>
      <c r="AH7" s="157" t="s">
        <v>54</v>
      </c>
      <c r="AI7" s="158"/>
      <c r="AJ7" s="157" t="s">
        <v>55</v>
      </c>
      <c r="AK7" s="158"/>
      <c r="AL7" s="153" t="s">
        <v>54</v>
      </c>
      <c r="AM7" s="153"/>
      <c r="AN7" s="153" t="s">
        <v>55</v>
      </c>
      <c r="AO7" s="153"/>
      <c r="AP7" s="153" t="s">
        <v>54</v>
      </c>
      <c r="AQ7" s="153"/>
      <c r="AR7" s="153" t="s">
        <v>55</v>
      </c>
      <c r="AS7" s="153"/>
      <c r="AT7" s="153" t="s">
        <v>54</v>
      </c>
      <c r="AU7" s="153"/>
      <c r="AV7" s="153" t="s">
        <v>55</v>
      </c>
      <c r="AW7" s="153"/>
      <c r="AX7" s="153" t="s">
        <v>54</v>
      </c>
      <c r="AY7" s="153"/>
      <c r="AZ7" s="153" t="s">
        <v>55</v>
      </c>
      <c r="BA7" s="153"/>
      <c r="BB7" s="153" t="s">
        <v>54</v>
      </c>
      <c r="BC7" s="153"/>
      <c r="BD7" s="153" t="s">
        <v>55</v>
      </c>
      <c r="BE7" s="153"/>
      <c r="BF7" s="153" t="s">
        <v>54</v>
      </c>
      <c r="BG7" s="153"/>
      <c r="BH7" s="153" t="s">
        <v>55</v>
      </c>
      <c r="BI7" s="153"/>
      <c r="BJ7" s="153" t="s">
        <v>54</v>
      </c>
      <c r="BK7" s="153"/>
      <c r="BL7" s="153" t="s">
        <v>55</v>
      </c>
      <c r="BM7" s="153"/>
      <c r="BN7" s="153" t="s">
        <v>54</v>
      </c>
      <c r="BO7" s="153"/>
      <c r="BP7" s="153" t="s">
        <v>55</v>
      </c>
      <c r="BQ7" s="153"/>
      <c r="BR7" s="153" t="s">
        <v>54</v>
      </c>
      <c r="BS7" s="153"/>
      <c r="BT7" s="153" t="s">
        <v>55</v>
      </c>
      <c r="BU7" s="153"/>
      <c r="BV7" s="153" t="s">
        <v>54</v>
      </c>
      <c r="BW7" s="153"/>
      <c r="BX7" s="153" t="s">
        <v>55</v>
      </c>
      <c r="BY7" s="153"/>
      <c r="BZ7" s="153" t="s">
        <v>54</v>
      </c>
      <c r="CA7" s="153"/>
      <c r="CB7" s="153" t="s">
        <v>55</v>
      </c>
      <c r="CC7" s="153"/>
      <c r="CD7" s="153" t="s">
        <v>54</v>
      </c>
      <c r="CE7" s="153"/>
      <c r="CF7" s="153" t="s">
        <v>55</v>
      </c>
      <c r="CG7" s="153"/>
      <c r="CH7" s="153" t="s">
        <v>54</v>
      </c>
      <c r="CI7" s="153"/>
      <c r="CJ7" s="153" t="s">
        <v>55</v>
      </c>
      <c r="CK7" s="153"/>
      <c r="CL7" s="153" t="s">
        <v>54</v>
      </c>
      <c r="CM7" s="153"/>
      <c r="CN7" s="153" t="s">
        <v>55</v>
      </c>
      <c r="CO7" s="153"/>
      <c r="CP7" s="153" t="s">
        <v>54</v>
      </c>
      <c r="CQ7" s="153"/>
      <c r="CR7" s="153" t="s">
        <v>55</v>
      </c>
      <c r="CS7" s="153"/>
      <c r="CT7" s="153" t="s">
        <v>54</v>
      </c>
      <c r="CU7" s="153"/>
      <c r="CV7" s="153" t="s">
        <v>55</v>
      </c>
      <c r="CW7" s="153"/>
      <c r="CX7" s="153" t="s">
        <v>54</v>
      </c>
      <c r="CY7" s="153"/>
      <c r="CZ7" s="153" t="s">
        <v>55</v>
      </c>
      <c r="DA7" s="153"/>
      <c r="DB7" s="153" t="s">
        <v>54</v>
      </c>
      <c r="DC7" s="153"/>
      <c r="DD7" s="153" t="s">
        <v>55</v>
      </c>
      <c r="DE7" s="153"/>
      <c r="DF7" s="153" t="s">
        <v>54</v>
      </c>
      <c r="DG7" s="153"/>
      <c r="DH7" s="153" t="s">
        <v>55</v>
      </c>
      <c r="DI7" s="153"/>
      <c r="DJ7" s="153" t="s">
        <v>54</v>
      </c>
      <c r="DK7" s="153"/>
      <c r="DL7" s="153" t="s">
        <v>55</v>
      </c>
      <c r="DM7" s="153"/>
      <c r="DN7" s="159" t="s">
        <v>89</v>
      </c>
      <c r="DO7" s="160"/>
      <c r="DP7" s="153" t="s">
        <v>54</v>
      </c>
      <c r="DQ7" s="153"/>
      <c r="DR7" s="153" t="s">
        <v>55</v>
      </c>
      <c r="DS7" s="153"/>
      <c r="DT7" s="153" t="s">
        <v>55</v>
      </c>
      <c r="DU7" s="153"/>
    </row>
    <row r="8" spans="1:126" s="45" customFormat="1" ht="32.25" customHeight="1" x14ac:dyDescent="0.3">
      <c r="B8" s="132"/>
      <c r="C8" s="133"/>
      <c r="D8" s="53" t="s">
        <v>52</v>
      </c>
      <c r="E8" s="54" t="s">
        <v>53</v>
      </c>
      <c r="F8" s="53" t="s">
        <v>52</v>
      </c>
      <c r="G8" s="54" t="s">
        <v>53</v>
      </c>
      <c r="H8" s="53" t="s">
        <v>52</v>
      </c>
      <c r="I8" s="54" t="s">
        <v>53</v>
      </c>
      <c r="J8" s="53" t="s">
        <v>52</v>
      </c>
      <c r="K8" s="54" t="s">
        <v>53</v>
      </c>
      <c r="L8" s="53" t="s">
        <v>52</v>
      </c>
      <c r="M8" s="54" t="s">
        <v>53</v>
      </c>
      <c r="N8" s="53" t="s">
        <v>52</v>
      </c>
      <c r="O8" s="54" t="s">
        <v>53</v>
      </c>
      <c r="P8" s="53" t="s">
        <v>52</v>
      </c>
      <c r="Q8" s="54" t="s">
        <v>53</v>
      </c>
      <c r="R8" s="53" t="s">
        <v>52</v>
      </c>
      <c r="S8" s="54" t="s">
        <v>53</v>
      </c>
      <c r="T8" s="53" t="s">
        <v>52</v>
      </c>
      <c r="U8" s="54" t="s">
        <v>53</v>
      </c>
      <c r="V8" s="53" t="s">
        <v>52</v>
      </c>
      <c r="W8" s="54" t="s">
        <v>53</v>
      </c>
      <c r="X8" s="53" t="s">
        <v>52</v>
      </c>
      <c r="Y8" s="54" t="s">
        <v>53</v>
      </c>
      <c r="Z8" s="53" t="s">
        <v>52</v>
      </c>
      <c r="AA8" s="54" t="s">
        <v>53</v>
      </c>
      <c r="AB8" s="53" t="s">
        <v>52</v>
      </c>
      <c r="AC8" s="54" t="s">
        <v>53</v>
      </c>
      <c r="AD8" s="53" t="s">
        <v>52</v>
      </c>
      <c r="AE8" s="54" t="s">
        <v>53</v>
      </c>
      <c r="AF8" s="53" t="s">
        <v>52</v>
      </c>
      <c r="AG8" s="54" t="s">
        <v>53</v>
      </c>
      <c r="AH8" s="53" t="s">
        <v>52</v>
      </c>
      <c r="AI8" s="54" t="s">
        <v>53</v>
      </c>
      <c r="AJ8" s="53" t="s">
        <v>52</v>
      </c>
      <c r="AK8" s="54" t="s">
        <v>53</v>
      </c>
      <c r="AL8" s="53" t="s">
        <v>52</v>
      </c>
      <c r="AM8" s="54" t="s">
        <v>53</v>
      </c>
      <c r="AN8" s="53" t="s">
        <v>52</v>
      </c>
      <c r="AO8" s="54" t="s">
        <v>53</v>
      </c>
      <c r="AP8" s="53" t="s">
        <v>52</v>
      </c>
      <c r="AQ8" s="54" t="s">
        <v>53</v>
      </c>
      <c r="AR8" s="53" t="s">
        <v>52</v>
      </c>
      <c r="AS8" s="54" t="s">
        <v>53</v>
      </c>
      <c r="AT8" s="53" t="s">
        <v>52</v>
      </c>
      <c r="AU8" s="54" t="s">
        <v>53</v>
      </c>
      <c r="AV8" s="53" t="s">
        <v>52</v>
      </c>
      <c r="AW8" s="54" t="s">
        <v>53</v>
      </c>
      <c r="AX8" s="53" t="s">
        <v>52</v>
      </c>
      <c r="AY8" s="54" t="s">
        <v>53</v>
      </c>
      <c r="AZ8" s="53" t="s">
        <v>52</v>
      </c>
      <c r="BA8" s="54" t="s">
        <v>53</v>
      </c>
      <c r="BB8" s="53" t="s">
        <v>52</v>
      </c>
      <c r="BC8" s="54" t="s">
        <v>53</v>
      </c>
      <c r="BD8" s="53" t="s">
        <v>52</v>
      </c>
      <c r="BE8" s="54" t="s">
        <v>53</v>
      </c>
      <c r="BF8" s="53" t="s">
        <v>52</v>
      </c>
      <c r="BG8" s="54" t="s">
        <v>53</v>
      </c>
      <c r="BH8" s="53" t="s">
        <v>52</v>
      </c>
      <c r="BI8" s="54" t="s">
        <v>53</v>
      </c>
      <c r="BJ8" s="53" t="s">
        <v>52</v>
      </c>
      <c r="BK8" s="54" t="s">
        <v>53</v>
      </c>
      <c r="BL8" s="53" t="s">
        <v>52</v>
      </c>
      <c r="BM8" s="54" t="s">
        <v>53</v>
      </c>
      <c r="BN8" s="53" t="s">
        <v>52</v>
      </c>
      <c r="BO8" s="54" t="s">
        <v>53</v>
      </c>
      <c r="BP8" s="53" t="s">
        <v>52</v>
      </c>
      <c r="BQ8" s="54" t="s">
        <v>53</v>
      </c>
      <c r="BR8" s="53" t="s">
        <v>52</v>
      </c>
      <c r="BS8" s="54" t="s">
        <v>53</v>
      </c>
      <c r="BT8" s="53" t="s">
        <v>52</v>
      </c>
      <c r="BU8" s="54" t="s">
        <v>53</v>
      </c>
      <c r="BV8" s="53" t="s">
        <v>52</v>
      </c>
      <c r="BW8" s="54" t="s">
        <v>53</v>
      </c>
      <c r="BX8" s="53" t="s">
        <v>52</v>
      </c>
      <c r="BY8" s="54" t="s">
        <v>53</v>
      </c>
      <c r="BZ8" s="53" t="s">
        <v>52</v>
      </c>
      <c r="CA8" s="54" t="s">
        <v>53</v>
      </c>
      <c r="CB8" s="53" t="s">
        <v>52</v>
      </c>
      <c r="CC8" s="54" t="s">
        <v>53</v>
      </c>
      <c r="CD8" s="53" t="s">
        <v>52</v>
      </c>
      <c r="CE8" s="54" t="s">
        <v>53</v>
      </c>
      <c r="CF8" s="53" t="s">
        <v>52</v>
      </c>
      <c r="CG8" s="54" t="s">
        <v>53</v>
      </c>
      <c r="CH8" s="53" t="s">
        <v>52</v>
      </c>
      <c r="CI8" s="54" t="s">
        <v>53</v>
      </c>
      <c r="CJ8" s="53" t="s">
        <v>52</v>
      </c>
      <c r="CK8" s="54" t="s">
        <v>53</v>
      </c>
      <c r="CL8" s="53" t="s">
        <v>52</v>
      </c>
      <c r="CM8" s="54" t="s">
        <v>53</v>
      </c>
      <c r="CN8" s="53" t="s">
        <v>52</v>
      </c>
      <c r="CO8" s="54" t="s">
        <v>53</v>
      </c>
      <c r="CP8" s="53" t="s">
        <v>52</v>
      </c>
      <c r="CQ8" s="54" t="s">
        <v>53</v>
      </c>
      <c r="CR8" s="53" t="s">
        <v>52</v>
      </c>
      <c r="CS8" s="54" t="s">
        <v>53</v>
      </c>
      <c r="CT8" s="53" t="s">
        <v>52</v>
      </c>
      <c r="CU8" s="54" t="s">
        <v>53</v>
      </c>
      <c r="CV8" s="53" t="s">
        <v>52</v>
      </c>
      <c r="CW8" s="54" t="s">
        <v>53</v>
      </c>
      <c r="CX8" s="53" t="s">
        <v>52</v>
      </c>
      <c r="CY8" s="54" t="s">
        <v>53</v>
      </c>
      <c r="CZ8" s="53" t="s">
        <v>52</v>
      </c>
      <c r="DA8" s="54" t="s">
        <v>53</v>
      </c>
      <c r="DB8" s="53" t="s">
        <v>52</v>
      </c>
      <c r="DC8" s="54" t="s">
        <v>53</v>
      </c>
      <c r="DD8" s="53" t="s">
        <v>52</v>
      </c>
      <c r="DE8" s="54" t="s">
        <v>53</v>
      </c>
      <c r="DF8" s="53" t="s">
        <v>52</v>
      </c>
      <c r="DG8" s="54" t="s">
        <v>53</v>
      </c>
      <c r="DH8" s="53" t="s">
        <v>52</v>
      </c>
      <c r="DI8" s="54" t="s">
        <v>53</v>
      </c>
      <c r="DJ8" s="53" t="s">
        <v>52</v>
      </c>
      <c r="DK8" s="54" t="s">
        <v>53</v>
      </c>
      <c r="DL8" s="53" t="s">
        <v>52</v>
      </c>
      <c r="DM8" s="54" t="s">
        <v>53</v>
      </c>
      <c r="DN8" s="53" t="s">
        <v>52</v>
      </c>
      <c r="DO8" s="54" t="s">
        <v>53</v>
      </c>
      <c r="DP8" s="53" t="s">
        <v>52</v>
      </c>
      <c r="DQ8" s="54" t="s">
        <v>53</v>
      </c>
      <c r="DR8" s="53" t="s">
        <v>52</v>
      </c>
      <c r="DS8" s="54" t="s">
        <v>53</v>
      </c>
      <c r="DT8" s="53" t="s">
        <v>52</v>
      </c>
      <c r="DU8" s="54" t="s">
        <v>53</v>
      </c>
    </row>
    <row r="9" spans="1:126" s="45" customFormat="1" ht="15" customHeight="1" x14ac:dyDescent="0.3">
      <c r="B9" s="55" t="s">
        <v>92</v>
      </c>
      <c r="C9" s="39">
        <v>1</v>
      </c>
      <c r="D9" s="39">
        <f>C9+1</f>
        <v>2</v>
      </c>
      <c r="E9" s="39">
        <f t="shared" ref="E9:AE9" si="0">D9+1</f>
        <v>3</v>
      </c>
      <c r="F9" s="39">
        <f t="shared" si="0"/>
        <v>4</v>
      </c>
      <c r="G9" s="39">
        <f t="shared" si="0"/>
        <v>5</v>
      </c>
      <c r="H9" s="39">
        <f t="shared" si="0"/>
        <v>6</v>
      </c>
      <c r="I9" s="39">
        <f t="shared" si="0"/>
        <v>7</v>
      </c>
      <c r="J9" s="39">
        <f t="shared" si="0"/>
        <v>8</v>
      </c>
      <c r="K9" s="39">
        <f t="shared" si="0"/>
        <v>9</v>
      </c>
      <c r="L9" s="39">
        <f t="shared" si="0"/>
        <v>10</v>
      </c>
      <c r="M9" s="39">
        <f t="shared" si="0"/>
        <v>11</v>
      </c>
      <c r="N9" s="39">
        <f t="shared" si="0"/>
        <v>12</v>
      </c>
      <c r="O9" s="39">
        <f t="shared" si="0"/>
        <v>13</v>
      </c>
      <c r="P9" s="39">
        <f t="shared" si="0"/>
        <v>14</v>
      </c>
      <c r="Q9" s="39">
        <f t="shared" si="0"/>
        <v>15</v>
      </c>
      <c r="R9" s="39">
        <f t="shared" si="0"/>
        <v>16</v>
      </c>
      <c r="S9" s="39">
        <f t="shared" si="0"/>
        <v>17</v>
      </c>
      <c r="T9" s="39">
        <f t="shared" si="0"/>
        <v>18</v>
      </c>
      <c r="U9" s="39">
        <f t="shared" si="0"/>
        <v>19</v>
      </c>
      <c r="V9" s="39">
        <f t="shared" si="0"/>
        <v>20</v>
      </c>
      <c r="W9" s="39">
        <f t="shared" si="0"/>
        <v>21</v>
      </c>
      <c r="X9" s="39">
        <f t="shared" si="0"/>
        <v>22</v>
      </c>
      <c r="Y9" s="39">
        <f t="shared" si="0"/>
        <v>23</v>
      </c>
      <c r="Z9" s="39">
        <f t="shared" si="0"/>
        <v>24</v>
      </c>
      <c r="AA9" s="39">
        <f t="shared" si="0"/>
        <v>25</v>
      </c>
      <c r="AB9" s="39">
        <f t="shared" si="0"/>
        <v>26</v>
      </c>
      <c r="AC9" s="39">
        <f t="shared" si="0"/>
        <v>27</v>
      </c>
      <c r="AD9" s="39">
        <f t="shared" si="0"/>
        <v>28</v>
      </c>
      <c r="AE9" s="39">
        <f t="shared" si="0"/>
        <v>29</v>
      </c>
      <c r="AF9" s="63">
        <f t="shared" ref="AF9" si="1">AE9+1</f>
        <v>30</v>
      </c>
      <c r="AG9" s="63">
        <f t="shared" ref="AG9" si="2">AF9+1</f>
        <v>31</v>
      </c>
      <c r="AH9" s="63">
        <f t="shared" ref="AH9" si="3">AG9+1</f>
        <v>32</v>
      </c>
      <c r="AI9" s="63">
        <f t="shared" ref="AI9" si="4">AH9+1</f>
        <v>33</v>
      </c>
      <c r="AJ9" s="63">
        <f t="shared" ref="AJ9" si="5">AI9+1</f>
        <v>34</v>
      </c>
      <c r="AK9" s="63">
        <f t="shared" ref="AK9" si="6">AJ9+1</f>
        <v>35</v>
      </c>
      <c r="AL9" s="63">
        <f t="shared" ref="AL9" si="7">AK9+1</f>
        <v>36</v>
      </c>
      <c r="AM9" s="63">
        <f t="shared" ref="AM9" si="8">AL9+1</f>
        <v>37</v>
      </c>
      <c r="AN9" s="63">
        <f t="shared" ref="AN9" si="9">AM9+1</f>
        <v>38</v>
      </c>
      <c r="AO9" s="63">
        <f t="shared" ref="AO9" si="10">AN9+1</f>
        <v>39</v>
      </c>
      <c r="AP9" s="63">
        <f t="shared" ref="AP9" si="11">AO9+1</f>
        <v>40</v>
      </c>
      <c r="AQ9" s="63">
        <f t="shared" ref="AQ9" si="12">AP9+1</f>
        <v>41</v>
      </c>
      <c r="AR9" s="63">
        <f t="shared" ref="AR9" si="13">AQ9+1</f>
        <v>42</v>
      </c>
      <c r="AS9" s="63">
        <f t="shared" ref="AS9" si="14">AR9+1</f>
        <v>43</v>
      </c>
      <c r="AT9" s="63">
        <f t="shared" ref="AT9" si="15">AS9+1</f>
        <v>44</v>
      </c>
      <c r="AU9" s="63">
        <f t="shared" ref="AU9" si="16">AT9+1</f>
        <v>45</v>
      </c>
      <c r="AV9" s="63">
        <f t="shared" ref="AV9" si="17">AU9+1</f>
        <v>46</v>
      </c>
      <c r="AW9" s="63">
        <f t="shared" ref="AW9" si="18">AV9+1</f>
        <v>47</v>
      </c>
      <c r="AX9" s="63">
        <f t="shared" ref="AX9" si="19">AW9+1</f>
        <v>48</v>
      </c>
      <c r="AY9" s="63">
        <f t="shared" ref="AY9" si="20">AX9+1</f>
        <v>49</v>
      </c>
      <c r="AZ9" s="63">
        <f t="shared" ref="AZ9" si="21">AY9+1</f>
        <v>50</v>
      </c>
      <c r="BA9" s="63">
        <f t="shared" ref="BA9" si="22">AZ9+1</f>
        <v>51</v>
      </c>
      <c r="BB9" s="63">
        <f t="shared" ref="BB9" si="23">BA9+1</f>
        <v>52</v>
      </c>
      <c r="BC9" s="63">
        <f t="shared" ref="BC9" si="24">BB9+1</f>
        <v>53</v>
      </c>
      <c r="BD9" s="63">
        <f t="shared" ref="BD9" si="25">BC9+1</f>
        <v>54</v>
      </c>
      <c r="BE9" s="63">
        <f t="shared" ref="BE9" si="26">BD9+1</f>
        <v>55</v>
      </c>
      <c r="BF9" s="63">
        <f t="shared" ref="BF9" si="27">BE9+1</f>
        <v>56</v>
      </c>
      <c r="BG9" s="63">
        <f t="shared" ref="BG9" si="28">BF9+1</f>
        <v>57</v>
      </c>
      <c r="BH9" s="63">
        <f t="shared" ref="BH9" si="29">BG9+1</f>
        <v>58</v>
      </c>
      <c r="BI9" s="63">
        <f t="shared" ref="BI9" si="30">BH9+1</f>
        <v>59</v>
      </c>
      <c r="BJ9" s="63">
        <f t="shared" ref="BJ9" si="31">BI9+1</f>
        <v>60</v>
      </c>
      <c r="BK9" s="63">
        <f t="shared" ref="BK9" si="32">BJ9+1</f>
        <v>61</v>
      </c>
      <c r="BL9" s="63">
        <f t="shared" ref="BL9" si="33">BK9+1</f>
        <v>62</v>
      </c>
      <c r="BM9" s="63">
        <f t="shared" ref="BM9" si="34">BL9+1</f>
        <v>63</v>
      </c>
      <c r="BN9" s="63">
        <f t="shared" ref="BN9" si="35">BM9+1</f>
        <v>64</v>
      </c>
      <c r="BO9" s="63">
        <f t="shared" ref="BO9" si="36">BN9+1</f>
        <v>65</v>
      </c>
      <c r="BP9" s="63">
        <f t="shared" ref="BP9" si="37">BO9+1</f>
        <v>66</v>
      </c>
      <c r="BQ9" s="63">
        <f t="shared" ref="BQ9" si="38">BP9+1</f>
        <v>67</v>
      </c>
      <c r="BR9" s="63">
        <f t="shared" ref="BR9" si="39">BQ9+1</f>
        <v>68</v>
      </c>
      <c r="BS9" s="63">
        <f t="shared" ref="BS9" si="40">BR9+1</f>
        <v>69</v>
      </c>
      <c r="BT9" s="63">
        <f t="shared" ref="BT9" si="41">BS9+1</f>
        <v>70</v>
      </c>
      <c r="BU9" s="63">
        <f t="shared" ref="BU9" si="42">BT9+1</f>
        <v>71</v>
      </c>
      <c r="BV9" s="63">
        <f t="shared" ref="BV9" si="43">BU9+1</f>
        <v>72</v>
      </c>
      <c r="BW9" s="63">
        <f t="shared" ref="BW9" si="44">BV9+1</f>
        <v>73</v>
      </c>
      <c r="BX9" s="63">
        <f t="shared" ref="BX9" si="45">BW9+1</f>
        <v>74</v>
      </c>
      <c r="BY9" s="63">
        <f t="shared" ref="BY9" si="46">BX9+1</f>
        <v>75</v>
      </c>
      <c r="BZ9" s="63">
        <f t="shared" ref="BZ9" si="47">BY9+1</f>
        <v>76</v>
      </c>
      <c r="CA9" s="63">
        <f t="shared" ref="CA9" si="48">BZ9+1</f>
        <v>77</v>
      </c>
      <c r="CB9" s="63">
        <f t="shared" ref="CB9" si="49">CA9+1</f>
        <v>78</v>
      </c>
      <c r="CC9" s="63">
        <f t="shared" ref="CC9" si="50">CB9+1</f>
        <v>79</v>
      </c>
      <c r="CD9" s="63">
        <f t="shared" ref="CD9" si="51">CC9+1</f>
        <v>80</v>
      </c>
      <c r="CE9" s="63">
        <f t="shared" ref="CE9" si="52">CD9+1</f>
        <v>81</v>
      </c>
      <c r="CF9" s="63">
        <f t="shared" ref="CF9" si="53">CE9+1</f>
        <v>82</v>
      </c>
      <c r="CG9" s="63">
        <f t="shared" ref="CG9" si="54">CF9+1</f>
        <v>83</v>
      </c>
      <c r="CH9" s="63">
        <f t="shared" ref="CH9" si="55">CG9+1</f>
        <v>84</v>
      </c>
      <c r="CI9" s="63">
        <f t="shared" ref="CI9" si="56">CH9+1</f>
        <v>85</v>
      </c>
      <c r="CJ9" s="63">
        <f t="shared" ref="CJ9" si="57">CI9+1</f>
        <v>86</v>
      </c>
      <c r="CK9" s="63">
        <f t="shared" ref="CK9" si="58">CJ9+1</f>
        <v>87</v>
      </c>
      <c r="CL9" s="63">
        <f t="shared" ref="CL9" si="59">CK9+1</f>
        <v>88</v>
      </c>
      <c r="CM9" s="63">
        <f t="shared" ref="CM9" si="60">CL9+1</f>
        <v>89</v>
      </c>
      <c r="CN9" s="63">
        <f t="shared" ref="CN9" si="61">CM9+1</f>
        <v>90</v>
      </c>
      <c r="CO9" s="63">
        <f t="shared" ref="CO9" si="62">CN9+1</f>
        <v>91</v>
      </c>
      <c r="CP9" s="63">
        <f t="shared" ref="CP9" si="63">CO9+1</f>
        <v>92</v>
      </c>
      <c r="CQ9" s="63">
        <f t="shared" ref="CQ9" si="64">CP9+1</f>
        <v>93</v>
      </c>
      <c r="CR9" s="63">
        <f t="shared" ref="CR9" si="65">CQ9+1</f>
        <v>94</v>
      </c>
      <c r="CS9" s="63">
        <f t="shared" ref="CS9" si="66">CR9+1</f>
        <v>95</v>
      </c>
      <c r="CT9" s="63">
        <f t="shared" ref="CT9" si="67">CS9+1</f>
        <v>96</v>
      </c>
      <c r="CU9" s="63">
        <f t="shared" ref="CU9" si="68">CT9+1</f>
        <v>97</v>
      </c>
      <c r="CV9" s="63">
        <f t="shared" ref="CV9" si="69">CU9+1</f>
        <v>98</v>
      </c>
      <c r="CW9" s="63">
        <f t="shared" ref="CW9" si="70">CV9+1</f>
        <v>99</v>
      </c>
      <c r="CX9" s="63">
        <f t="shared" ref="CX9" si="71">CW9+1</f>
        <v>100</v>
      </c>
      <c r="CY9" s="63">
        <f t="shared" ref="CY9" si="72">CX9+1</f>
        <v>101</v>
      </c>
      <c r="CZ9" s="63">
        <f t="shared" ref="CZ9" si="73">CY9+1</f>
        <v>102</v>
      </c>
      <c r="DA9" s="63">
        <f t="shared" ref="DA9" si="74">CZ9+1</f>
        <v>103</v>
      </c>
      <c r="DB9" s="63">
        <f t="shared" ref="DB9" si="75">DA9+1</f>
        <v>104</v>
      </c>
      <c r="DC9" s="63">
        <f t="shared" ref="DC9" si="76">DB9+1</f>
        <v>105</v>
      </c>
      <c r="DD9" s="63">
        <f t="shared" ref="DD9" si="77">DC9+1</f>
        <v>106</v>
      </c>
      <c r="DE9" s="63">
        <f t="shared" ref="DE9" si="78">DD9+1</f>
        <v>107</v>
      </c>
      <c r="DF9" s="63">
        <f t="shared" ref="DF9" si="79">DE9+1</f>
        <v>108</v>
      </c>
      <c r="DG9" s="63">
        <f t="shared" ref="DG9" si="80">DF9+1</f>
        <v>109</v>
      </c>
      <c r="DH9" s="63">
        <f t="shared" ref="DH9" si="81">DG9+1</f>
        <v>110</v>
      </c>
      <c r="DI9" s="63">
        <f t="shared" ref="DI9" si="82">DH9+1</f>
        <v>111</v>
      </c>
      <c r="DJ9" s="63">
        <f t="shared" ref="DJ9" si="83">DI9+1</f>
        <v>112</v>
      </c>
      <c r="DK9" s="63">
        <f t="shared" ref="DK9" si="84">DJ9+1</f>
        <v>113</v>
      </c>
      <c r="DL9" s="63">
        <f t="shared" ref="DL9" si="85">DK9+1</f>
        <v>114</v>
      </c>
      <c r="DM9" s="63">
        <f t="shared" ref="DM9" si="86">DL9+1</f>
        <v>115</v>
      </c>
      <c r="DN9" s="63">
        <f t="shared" ref="DN9" si="87">DM9+1</f>
        <v>116</v>
      </c>
      <c r="DO9" s="63">
        <f t="shared" ref="DO9" si="88">DN9+1</f>
        <v>117</v>
      </c>
      <c r="DP9" s="63">
        <f t="shared" ref="DP9" si="89">DO9+1</f>
        <v>118</v>
      </c>
      <c r="DQ9" s="63">
        <f t="shared" ref="DQ9" si="90">DP9+1</f>
        <v>119</v>
      </c>
      <c r="DR9" s="63">
        <f t="shared" ref="DR9" si="91">DQ9+1</f>
        <v>120</v>
      </c>
      <c r="DS9" s="63">
        <f t="shared" ref="DS9" si="92">DR9+1</f>
        <v>121</v>
      </c>
      <c r="DT9" s="63">
        <f t="shared" ref="DT9" si="93">DS9+1</f>
        <v>122</v>
      </c>
      <c r="DU9" s="63">
        <f t="shared" ref="DU9" si="94">DT9+1</f>
        <v>123</v>
      </c>
    </row>
    <row r="10" spans="1:126" s="56" customFormat="1" ht="21" customHeight="1" x14ac:dyDescent="0.25">
      <c r="B10" s="61">
        <v>1</v>
      </c>
      <c r="C10" s="65" t="s">
        <v>96</v>
      </c>
      <c r="D10" s="58">
        <v>10807852.32</v>
      </c>
      <c r="E10" s="58">
        <v>5070767.2172999997</v>
      </c>
      <c r="F10" s="58">
        <v>3867863.86</v>
      </c>
      <c r="G10" s="66">
        <v>3192630.1737000002</v>
      </c>
      <c r="H10" s="66">
        <v>7464430.7599999998</v>
      </c>
      <c r="I10" s="66">
        <v>2402579.3435999998</v>
      </c>
      <c r="J10" s="58">
        <v>621835.1</v>
      </c>
      <c r="K10" s="58">
        <v>555527.09</v>
      </c>
      <c r="L10" s="58">
        <v>1157189.8</v>
      </c>
      <c r="M10" s="58">
        <v>575049.46699999995</v>
      </c>
      <c r="N10" s="58">
        <v>535594.1</v>
      </c>
      <c r="O10" s="58">
        <v>485245.89299999998</v>
      </c>
      <c r="P10" s="58">
        <v>955595.9</v>
      </c>
      <c r="Q10" s="58">
        <v>552235.44299999997</v>
      </c>
      <c r="R10" s="58">
        <v>6800</v>
      </c>
      <c r="S10" s="58">
        <v>3534.1889999999999</v>
      </c>
      <c r="T10" s="58">
        <v>0</v>
      </c>
      <c r="U10" s="58">
        <v>0</v>
      </c>
      <c r="V10" s="58">
        <v>5000</v>
      </c>
      <c r="W10" s="58">
        <v>3030</v>
      </c>
      <c r="X10" s="58">
        <v>479035.9</v>
      </c>
      <c r="Y10" s="58">
        <v>49853.813999999998</v>
      </c>
      <c r="Z10" s="58">
        <v>0</v>
      </c>
      <c r="AA10" s="58">
        <v>0</v>
      </c>
      <c r="AB10" s="58">
        <v>0</v>
      </c>
      <c r="AC10" s="58">
        <v>0</v>
      </c>
      <c r="AD10" s="58">
        <v>136502</v>
      </c>
      <c r="AE10" s="58">
        <v>118916.019</v>
      </c>
      <c r="AF10" s="58">
        <v>2038465.16</v>
      </c>
      <c r="AG10" s="58">
        <v>55167.052000000003</v>
      </c>
      <c r="AH10" s="58">
        <v>22552</v>
      </c>
      <c r="AI10" s="58">
        <v>17509.577000000001</v>
      </c>
      <c r="AJ10" s="58">
        <v>474350.56</v>
      </c>
      <c r="AK10" s="58">
        <v>850</v>
      </c>
      <c r="AL10" s="58">
        <v>22552</v>
      </c>
      <c r="AM10" s="58">
        <v>17509.577000000001</v>
      </c>
      <c r="AN10" s="58">
        <v>474350.56</v>
      </c>
      <c r="AO10" s="58">
        <v>850</v>
      </c>
      <c r="AP10" s="58">
        <v>0</v>
      </c>
      <c r="AQ10" s="58">
        <v>0</v>
      </c>
      <c r="AR10" s="58">
        <v>0</v>
      </c>
      <c r="AS10" s="58">
        <v>0</v>
      </c>
      <c r="AT10" s="58">
        <v>113950</v>
      </c>
      <c r="AU10" s="58">
        <v>101406.442</v>
      </c>
      <c r="AV10" s="58">
        <v>1635814.6</v>
      </c>
      <c r="AW10" s="58">
        <v>154474.788</v>
      </c>
      <c r="AX10" s="58">
        <v>0</v>
      </c>
      <c r="AY10" s="58">
        <v>0</v>
      </c>
      <c r="AZ10" s="58">
        <v>-71700</v>
      </c>
      <c r="BA10" s="58">
        <v>-100157.736</v>
      </c>
      <c r="BB10" s="58">
        <v>648880.19999999995</v>
      </c>
      <c r="BC10" s="58">
        <v>567924.69709999999</v>
      </c>
      <c r="BD10" s="58">
        <v>766167.6</v>
      </c>
      <c r="BE10" s="58">
        <v>256903.89300000001</v>
      </c>
      <c r="BF10" s="58">
        <v>610222.19999999995</v>
      </c>
      <c r="BG10" s="58">
        <v>532504.98010000004</v>
      </c>
      <c r="BH10" s="58">
        <v>176</v>
      </c>
      <c r="BI10" s="58">
        <v>176</v>
      </c>
      <c r="BJ10" s="58">
        <v>35658</v>
      </c>
      <c r="BK10" s="58">
        <v>33481.722000000002</v>
      </c>
      <c r="BL10" s="58">
        <v>350</v>
      </c>
      <c r="BM10" s="58">
        <v>0</v>
      </c>
      <c r="BN10" s="58">
        <v>43600</v>
      </c>
      <c r="BO10" s="58">
        <v>31154.237000000001</v>
      </c>
      <c r="BP10" s="58">
        <v>1461724.7</v>
      </c>
      <c r="BQ10" s="58">
        <v>440146.967</v>
      </c>
      <c r="BR10" s="58">
        <v>1930</v>
      </c>
      <c r="BS10" s="58">
        <v>1066.5</v>
      </c>
      <c r="BT10" s="58">
        <v>89139.5</v>
      </c>
      <c r="BU10" s="58">
        <v>47040.19</v>
      </c>
      <c r="BV10" s="58">
        <v>0</v>
      </c>
      <c r="BW10" s="58">
        <v>0</v>
      </c>
      <c r="BX10" s="58">
        <v>0</v>
      </c>
      <c r="BY10" s="58">
        <v>0</v>
      </c>
      <c r="BZ10" s="58">
        <v>3200</v>
      </c>
      <c r="CA10" s="58">
        <v>1177.5</v>
      </c>
      <c r="CB10" s="58">
        <v>1247307.8</v>
      </c>
      <c r="CC10" s="58">
        <v>282487.03000000003</v>
      </c>
      <c r="CD10" s="58">
        <v>38470</v>
      </c>
      <c r="CE10" s="58">
        <v>28910.237000000001</v>
      </c>
      <c r="CF10" s="58">
        <v>124077.4</v>
      </c>
      <c r="CG10" s="58">
        <v>109669.747</v>
      </c>
      <c r="CH10" s="58">
        <v>0</v>
      </c>
      <c r="CI10" s="58">
        <v>0</v>
      </c>
      <c r="CJ10" s="58">
        <v>1200</v>
      </c>
      <c r="CK10" s="58">
        <v>950</v>
      </c>
      <c r="CL10" s="58">
        <v>0</v>
      </c>
      <c r="CM10" s="58">
        <v>0</v>
      </c>
      <c r="CN10" s="58">
        <v>0</v>
      </c>
      <c r="CO10" s="58">
        <v>0</v>
      </c>
      <c r="CP10" s="58">
        <v>436220</v>
      </c>
      <c r="CQ10" s="58">
        <v>347111.74959999998</v>
      </c>
      <c r="CR10" s="58">
        <v>576674.19999999995</v>
      </c>
      <c r="CS10" s="58">
        <v>285004.1005</v>
      </c>
      <c r="CT10" s="58">
        <v>415320</v>
      </c>
      <c r="CU10" s="58">
        <v>330442.90460000001</v>
      </c>
      <c r="CV10" s="58">
        <v>248105.2</v>
      </c>
      <c r="CW10" s="58">
        <v>166618.48550000001</v>
      </c>
      <c r="CX10" s="58">
        <v>184468.5</v>
      </c>
      <c r="CY10" s="58">
        <v>139630</v>
      </c>
      <c r="CZ10" s="58">
        <v>218</v>
      </c>
      <c r="DA10" s="58">
        <v>218</v>
      </c>
      <c r="DB10" s="58">
        <v>1213049.46</v>
      </c>
      <c r="DC10" s="58">
        <v>1013800.7709999999</v>
      </c>
      <c r="DD10" s="58">
        <v>985173.4</v>
      </c>
      <c r="DE10" s="58">
        <v>740454.05009999999</v>
      </c>
      <c r="DF10" s="58">
        <v>757527.66</v>
      </c>
      <c r="DG10" s="58">
        <v>622784.52599999995</v>
      </c>
      <c r="DH10" s="58">
        <v>950578.2</v>
      </c>
      <c r="DI10" s="58">
        <v>725942.05310000002</v>
      </c>
      <c r="DJ10" s="58">
        <v>37777.1</v>
      </c>
      <c r="DK10" s="58">
        <v>30723.31</v>
      </c>
      <c r="DL10" s="58">
        <v>0</v>
      </c>
      <c r="DM10" s="58">
        <v>0</v>
      </c>
      <c r="DN10" s="58">
        <v>200557.7</v>
      </c>
      <c r="DO10" s="58">
        <v>0</v>
      </c>
      <c r="DP10" s="58">
        <v>725000</v>
      </c>
      <c r="DQ10" s="58">
        <v>524442.30000000005</v>
      </c>
      <c r="DR10" s="58">
        <v>0</v>
      </c>
      <c r="DS10" s="58">
        <v>0</v>
      </c>
      <c r="DT10" s="58">
        <v>524442.30000000005</v>
      </c>
      <c r="DU10" s="58">
        <v>524442.30000000005</v>
      </c>
    </row>
    <row r="11" spans="1:126" s="56" customFormat="1" ht="21" customHeight="1" x14ac:dyDescent="0.25">
      <c r="B11" s="61">
        <v>2</v>
      </c>
      <c r="C11" s="65" t="s">
        <v>97</v>
      </c>
      <c r="D11" s="58">
        <v>1950095.5515999999</v>
      </c>
      <c r="E11" s="58">
        <v>1580168.8022</v>
      </c>
      <c r="F11" s="58">
        <v>1022825.3305</v>
      </c>
      <c r="G11" s="66">
        <v>892931.79799999995</v>
      </c>
      <c r="H11" s="66">
        <v>927270.22109999997</v>
      </c>
      <c r="I11" s="66">
        <v>687237.00419999997</v>
      </c>
      <c r="J11" s="58">
        <v>357965.429</v>
      </c>
      <c r="K11" s="58">
        <v>345577.71779999998</v>
      </c>
      <c r="L11" s="58">
        <v>10098</v>
      </c>
      <c r="M11" s="58">
        <v>9515.9429999999993</v>
      </c>
      <c r="N11" s="58">
        <v>344055.22899999999</v>
      </c>
      <c r="O11" s="58">
        <v>335172.4448</v>
      </c>
      <c r="P11" s="58">
        <v>9500</v>
      </c>
      <c r="Q11" s="58">
        <v>9417.9429999999993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7843</v>
      </c>
      <c r="AE11" s="58">
        <v>7227.0810000000001</v>
      </c>
      <c r="AF11" s="58">
        <v>583117.98710000003</v>
      </c>
      <c r="AG11" s="58">
        <v>503857.76020000002</v>
      </c>
      <c r="AH11" s="58">
        <v>6333</v>
      </c>
      <c r="AI11" s="58">
        <v>6289.0810000000001</v>
      </c>
      <c r="AJ11" s="58">
        <v>40600</v>
      </c>
      <c r="AK11" s="58">
        <v>20899</v>
      </c>
      <c r="AL11" s="58">
        <v>6333</v>
      </c>
      <c r="AM11" s="58">
        <v>6289.0810000000001</v>
      </c>
      <c r="AN11" s="58">
        <v>40600</v>
      </c>
      <c r="AO11" s="58">
        <v>20899</v>
      </c>
      <c r="AP11" s="58">
        <v>0</v>
      </c>
      <c r="AQ11" s="58">
        <v>0</v>
      </c>
      <c r="AR11" s="58">
        <v>0</v>
      </c>
      <c r="AS11" s="58">
        <v>0</v>
      </c>
      <c r="AT11" s="58">
        <v>1510</v>
      </c>
      <c r="AU11" s="58">
        <v>938</v>
      </c>
      <c r="AV11" s="58">
        <v>733143.66709999996</v>
      </c>
      <c r="AW11" s="58">
        <v>673617.18500000006</v>
      </c>
      <c r="AX11" s="58">
        <v>0</v>
      </c>
      <c r="AY11" s="58">
        <v>0</v>
      </c>
      <c r="AZ11" s="58">
        <v>-190625.68</v>
      </c>
      <c r="BA11" s="58">
        <v>-190658.42480000001</v>
      </c>
      <c r="BB11" s="58">
        <v>170462.8</v>
      </c>
      <c r="BC11" s="58">
        <v>170452.4436</v>
      </c>
      <c r="BD11" s="58">
        <v>0</v>
      </c>
      <c r="BE11" s="58">
        <v>0</v>
      </c>
      <c r="BF11" s="58">
        <v>170462.8</v>
      </c>
      <c r="BG11" s="58">
        <v>170452.4436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8">
        <v>0</v>
      </c>
      <c r="BN11" s="58">
        <v>63892.612999999998</v>
      </c>
      <c r="BO11" s="58">
        <v>61851.025000000001</v>
      </c>
      <c r="BP11" s="58">
        <v>203394.47399999999</v>
      </c>
      <c r="BQ11" s="58">
        <v>60973.524599999997</v>
      </c>
      <c r="BR11" s="58">
        <v>0</v>
      </c>
      <c r="BS11" s="58">
        <v>0</v>
      </c>
      <c r="BT11" s="58">
        <v>0</v>
      </c>
      <c r="BU11" s="58">
        <v>0</v>
      </c>
      <c r="BV11" s="58">
        <v>0</v>
      </c>
      <c r="BW11" s="58">
        <v>0</v>
      </c>
      <c r="BX11" s="58">
        <v>0</v>
      </c>
      <c r="BY11" s="58">
        <v>0</v>
      </c>
      <c r="BZ11" s="58">
        <v>0</v>
      </c>
      <c r="CA11" s="58">
        <v>0</v>
      </c>
      <c r="CB11" s="58">
        <v>0</v>
      </c>
      <c r="CC11" s="58">
        <v>0</v>
      </c>
      <c r="CD11" s="58">
        <v>46732.612999999998</v>
      </c>
      <c r="CE11" s="58">
        <v>45143.887999999999</v>
      </c>
      <c r="CF11" s="58">
        <v>0</v>
      </c>
      <c r="CG11" s="58">
        <v>0</v>
      </c>
      <c r="CH11" s="58">
        <v>17160</v>
      </c>
      <c r="CI11" s="58">
        <v>16707.136999999999</v>
      </c>
      <c r="CJ11" s="58">
        <v>203394.47399999999</v>
      </c>
      <c r="CK11" s="58">
        <v>60973.524599999997</v>
      </c>
      <c r="CL11" s="58">
        <v>0</v>
      </c>
      <c r="CM11" s="58">
        <v>0</v>
      </c>
      <c r="CN11" s="58">
        <v>0</v>
      </c>
      <c r="CO11" s="58">
        <v>0</v>
      </c>
      <c r="CP11" s="58">
        <v>66971.199999999997</v>
      </c>
      <c r="CQ11" s="58">
        <v>63968.501799999998</v>
      </c>
      <c r="CR11" s="58">
        <v>5659.76</v>
      </c>
      <c r="CS11" s="58">
        <v>4891</v>
      </c>
      <c r="CT11" s="58">
        <v>61325</v>
      </c>
      <c r="CU11" s="58">
        <v>58702.835800000001</v>
      </c>
      <c r="CV11" s="58">
        <v>5659.76</v>
      </c>
      <c r="CW11" s="58">
        <v>4891</v>
      </c>
      <c r="CX11" s="58">
        <v>0</v>
      </c>
      <c r="CY11" s="58">
        <v>0</v>
      </c>
      <c r="CZ11" s="58">
        <v>0</v>
      </c>
      <c r="DA11" s="58">
        <v>0</v>
      </c>
      <c r="DB11" s="58">
        <v>239700</v>
      </c>
      <c r="DC11" s="58">
        <v>228877.92</v>
      </c>
      <c r="DD11" s="58">
        <v>125000</v>
      </c>
      <c r="DE11" s="58">
        <v>107998.7764</v>
      </c>
      <c r="DF11" s="58">
        <v>124700</v>
      </c>
      <c r="DG11" s="58">
        <v>120679.92</v>
      </c>
      <c r="DH11" s="58">
        <v>123000</v>
      </c>
      <c r="DI11" s="58">
        <v>106603.7764</v>
      </c>
      <c r="DJ11" s="58">
        <v>4400</v>
      </c>
      <c r="DK11" s="58">
        <v>3353.39</v>
      </c>
      <c r="DL11" s="58">
        <v>0</v>
      </c>
      <c r="DM11" s="58">
        <v>0</v>
      </c>
      <c r="DN11" s="58">
        <v>111590.2885</v>
      </c>
      <c r="DO11" s="58">
        <v>11623.718800000001</v>
      </c>
      <c r="DP11" s="58">
        <v>111590.2885</v>
      </c>
      <c r="DQ11" s="58">
        <v>11623.718800000001</v>
      </c>
      <c r="DR11" s="58">
        <v>0</v>
      </c>
      <c r="DS11" s="58">
        <v>0</v>
      </c>
      <c r="DT11" s="58">
        <v>0</v>
      </c>
      <c r="DU11" s="58">
        <v>0</v>
      </c>
    </row>
    <row r="12" spans="1:126" s="56" customFormat="1" ht="21.75" customHeight="1" x14ac:dyDescent="0.25">
      <c r="B12" s="61">
        <v>3</v>
      </c>
      <c r="C12" s="65" t="s">
        <v>98</v>
      </c>
      <c r="D12" s="58">
        <v>3438993.8325</v>
      </c>
      <c r="E12" s="58">
        <v>2357319.2511999998</v>
      </c>
      <c r="F12" s="58">
        <v>1622493.8489999999</v>
      </c>
      <c r="G12" s="66">
        <v>1599766.5436</v>
      </c>
      <c r="H12" s="66">
        <v>1991499.9835000001</v>
      </c>
      <c r="I12" s="66">
        <v>932552.70759999997</v>
      </c>
      <c r="J12" s="58">
        <v>254824.1</v>
      </c>
      <c r="K12" s="58">
        <v>248233.94940000001</v>
      </c>
      <c r="L12" s="58">
        <v>54832.800000000003</v>
      </c>
      <c r="M12" s="58">
        <v>46651.031000000003</v>
      </c>
      <c r="N12" s="58">
        <v>226955.1</v>
      </c>
      <c r="O12" s="58">
        <v>221435.47</v>
      </c>
      <c r="P12" s="58">
        <v>41256.968999999997</v>
      </c>
      <c r="Q12" s="58">
        <v>33075.199999999997</v>
      </c>
      <c r="R12" s="58">
        <v>25870</v>
      </c>
      <c r="S12" s="58">
        <v>24901.9784</v>
      </c>
      <c r="T12" s="58">
        <v>13575.831</v>
      </c>
      <c r="U12" s="58">
        <v>13575.831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8150</v>
      </c>
      <c r="AE12" s="58">
        <v>3495.1001000000001</v>
      </c>
      <c r="AF12" s="58">
        <v>610944.52949999995</v>
      </c>
      <c r="AG12" s="58">
        <v>273008.1066</v>
      </c>
      <c r="AH12" s="58">
        <v>5150</v>
      </c>
      <c r="AI12" s="58">
        <v>813</v>
      </c>
      <c r="AJ12" s="58">
        <v>0</v>
      </c>
      <c r="AK12" s="58">
        <v>0</v>
      </c>
      <c r="AL12" s="58">
        <v>5150</v>
      </c>
      <c r="AM12" s="58">
        <v>813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58">
        <v>3000</v>
      </c>
      <c r="AU12" s="58">
        <v>2682.1001000000001</v>
      </c>
      <c r="AV12" s="58">
        <v>610944.52949999995</v>
      </c>
      <c r="AW12" s="58">
        <v>356613.14159999997</v>
      </c>
      <c r="AX12" s="58">
        <v>0</v>
      </c>
      <c r="AY12" s="58">
        <v>0</v>
      </c>
      <c r="AZ12" s="58">
        <v>0</v>
      </c>
      <c r="BA12" s="58">
        <v>-83605.035000000003</v>
      </c>
      <c r="BB12" s="58">
        <v>348200</v>
      </c>
      <c r="BC12" s="58">
        <v>348078</v>
      </c>
      <c r="BD12" s="58">
        <v>477373.47899999999</v>
      </c>
      <c r="BE12" s="58">
        <v>454164.40299999999</v>
      </c>
      <c r="BF12" s="58">
        <v>156000</v>
      </c>
      <c r="BG12" s="58">
        <v>155968.5</v>
      </c>
      <c r="BH12" s="58">
        <v>0</v>
      </c>
      <c r="BI12" s="58">
        <v>0</v>
      </c>
      <c r="BJ12" s="58">
        <v>192200</v>
      </c>
      <c r="BK12" s="58">
        <v>192109.5</v>
      </c>
      <c r="BL12" s="58">
        <v>477373.47899999999</v>
      </c>
      <c r="BM12" s="58">
        <v>454164.40299999999</v>
      </c>
      <c r="BN12" s="58">
        <v>116938</v>
      </c>
      <c r="BO12" s="58">
        <v>113206.84510000001</v>
      </c>
      <c r="BP12" s="58">
        <v>359157.68300000002</v>
      </c>
      <c r="BQ12" s="58">
        <v>158729.16699999999</v>
      </c>
      <c r="BR12" s="58">
        <v>28000</v>
      </c>
      <c r="BS12" s="58">
        <v>28000</v>
      </c>
      <c r="BT12" s="58">
        <v>247000</v>
      </c>
      <c r="BU12" s="58">
        <v>131770.29</v>
      </c>
      <c r="BV12" s="58">
        <v>0</v>
      </c>
      <c r="BW12" s="58">
        <v>0</v>
      </c>
      <c r="BX12" s="58">
        <v>0</v>
      </c>
      <c r="BY12" s="58">
        <v>0</v>
      </c>
      <c r="BZ12" s="58">
        <v>21700</v>
      </c>
      <c r="CA12" s="58">
        <v>20673.792000000001</v>
      </c>
      <c r="CB12" s="58">
        <v>33990.483</v>
      </c>
      <c r="CC12" s="58">
        <v>2200</v>
      </c>
      <c r="CD12" s="58">
        <v>67238</v>
      </c>
      <c r="CE12" s="58">
        <v>64533.053099999997</v>
      </c>
      <c r="CF12" s="58">
        <v>78167.199999999997</v>
      </c>
      <c r="CG12" s="58">
        <v>24758.877</v>
      </c>
      <c r="CH12" s="58">
        <v>0</v>
      </c>
      <c r="CI12" s="58">
        <v>0</v>
      </c>
      <c r="CJ12" s="58">
        <v>0</v>
      </c>
      <c r="CK12" s="58">
        <v>0</v>
      </c>
      <c r="CL12" s="58">
        <v>0</v>
      </c>
      <c r="CM12" s="58">
        <v>0</v>
      </c>
      <c r="CN12" s="58">
        <v>0</v>
      </c>
      <c r="CO12" s="58">
        <v>0</v>
      </c>
      <c r="CP12" s="58">
        <v>109200</v>
      </c>
      <c r="CQ12" s="58">
        <v>106598.69409999999</v>
      </c>
      <c r="CR12" s="58">
        <v>0</v>
      </c>
      <c r="CS12" s="58">
        <v>0</v>
      </c>
      <c r="CT12" s="58">
        <v>109200</v>
      </c>
      <c r="CU12" s="58">
        <v>106598.69409999999</v>
      </c>
      <c r="CV12" s="58">
        <v>0</v>
      </c>
      <c r="CW12" s="58">
        <v>0</v>
      </c>
      <c r="CX12" s="58">
        <v>81000</v>
      </c>
      <c r="CY12" s="58">
        <v>79616.899999999994</v>
      </c>
      <c r="CZ12" s="58">
        <v>0</v>
      </c>
      <c r="DA12" s="58">
        <v>0</v>
      </c>
      <c r="DB12" s="58">
        <v>554700</v>
      </c>
      <c r="DC12" s="58">
        <v>549725.03</v>
      </c>
      <c r="DD12" s="58">
        <v>489191.49200000003</v>
      </c>
      <c r="DE12" s="58">
        <v>0</v>
      </c>
      <c r="DF12" s="58">
        <v>369700</v>
      </c>
      <c r="DG12" s="58">
        <v>364946.83</v>
      </c>
      <c r="DH12" s="58">
        <v>259191.492</v>
      </c>
      <c r="DI12" s="58">
        <v>0</v>
      </c>
      <c r="DJ12" s="58">
        <v>27472.749</v>
      </c>
      <c r="DK12" s="58">
        <v>27424.924900000002</v>
      </c>
      <c r="DL12" s="58">
        <v>0</v>
      </c>
      <c r="DM12" s="58">
        <v>0</v>
      </c>
      <c r="DN12" s="58">
        <v>28009</v>
      </c>
      <c r="DO12" s="58">
        <v>28004</v>
      </c>
      <c r="DP12" s="58">
        <v>203009</v>
      </c>
      <c r="DQ12" s="58">
        <v>203004</v>
      </c>
      <c r="DR12" s="58">
        <v>0</v>
      </c>
      <c r="DS12" s="58">
        <v>0</v>
      </c>
      <c r="DT12" s="58">
        <v>175000</v>
      </c>
      <c r="DU12" s="58">
        <v>175000</v>
      </c>
    </row>
    <row r="13" spans="1:126" s="56" customFormat="1" ht="20.25" customHeight="1" x14ac:dyDescent="0.25">
      <c r="B13" s="61">
        <v>4</v>
      </c>
      <c r="C13" s="65" t="s">
        <v>99</v>
      </c>
      <c r="D13" s="58">
        <v>470827.59090000001</v>
      </c>
      <c r="E13" s="58">
        <v>346523.79190000001</v>
      </c>
      <c r="F13" s="58">
        <v>341412.98800000001</v>
      </c>
      <c r="G13" s="66">
        <v>293035.20240000001</v>
      </c>
      <c r="H13" s="66">
        <v>129414.6029</v>
      </c>
      <c r="I13" s="66">
        <v>53488.589500000002</v>
      </c>
      <c r="J13" s="58">
        <v>151814.916</v>
      </c>
      <c r="K13" s="58">
        <v>131300.43590000001</v>
      </c>
      <c r="L13" s="58">
        <v>9243.6659</v>
      </c>
      <c r="M13" s="58">
        <v>1310</v>
      </c>
      <c r="N13" s="58">
        <v>133814.916</v>
      </c>
      <c r="O13" s="58">
        <v>120881.5649</v>
      </c>
      <c r="P13" s="58">
        <v>9243.6659</v>
      </c>
      <c r="Q13" s="58">
        <v>1310</v>
      </c>
      <c r="R13" s="58">
        <v>18000</v>
      </c>
      <c r="S13" s="58">
        <v>10418.870999999999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74385.535000000003</v>
      </c>
      <c r="AE13" s="58">
        <v>73350.948999999993</v>
      </c>
      <c r="AF13" s="58">
        <v>60088.0383</v>
      </c>
      <c r="AG13" s="58">
        <v>48486.057500000003</v>
      </c>
      <c r="AH13" s="58">
        <v>74385.535000000003</v>
      </c>
      <c r="AI13" s="58">
        <v>73350.948999999993</v>
      </c>
      <c r="AJ13" s="58">
        <v>80747.002999999997</v>
      </c>
      <c r="AK13" s="58">
        <v>69355.022200000007</v>
      </c>
      <c r="AL13" s="58">
        <v>74385.535000000003</v>
      </c>
      <c r="AM13" s="58">
        <v>73350.948999999993</v>
      </c>
      <c r="AN13" s="58">
        <v>80747.002999999997</v>
      </c>
      <c r="AO13" s="58">
        <v>69355.022200000007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0</v>
      </c>
      <c r="AW13" s="58">
        <v>0</v>
      </c>
      <c r="AX13" s="58">
        <v>0</v>
      </c>
      <c r="AY13" s="58">
        <v>0</v>
      </c>
      <c r="AZ13" s="58">
        <v>-20658.9647</v>
      </c>
      <c r="BA13" s="58">
        <v>-20868.9647</v>
      </c>
      <c r="BB13" s="58">
        <v>0</v>
      </c>
      <c r="BC13" s="58">
        <v>0</v>
      </c>
      <c r="BD13" s="58">
        <v>0</v>
      </c>
      <c r="BE13" s="58">
        <v>0</v>
      </c>
      <c r="BF13" s="58">
        <v>0</v>
      </c>
      <c r="BG13" s="58">
        <v>0</v>
      </c>
      <c r="BH13" s="58">
        <v>0</v>
      </c>
      <c r="BI13" s="58">
        <v>0</v>
      </c>
      <c r="BJ13" s="58">
        <v>0</v>
      </c>
      <c r="BK13" s="58">
        <v>0</v>
      </c>
      <c r="BL13" s="58">
        <v>0</v>
      </c>
      <c r="BM13" s="58">
        <v>0</v>
      </c>
      <c r="BN13" s="58">
        <v>0</v>
      </c>
      <c r="BO13" s="58">
        <v>0</v>
      </c>
      <c r="BP13" s="58">
        <v>7759.8239999999996</v>
      </c>
      <c r="BQ13" s="58">
        <v>3692.5320000000002</v>
      </c>
      <c r="BR13" s="58">
        <v>0</v>
      </c>
      <c r="BS13" s="58">
        <v>0</v>
      </c>
      <c r="BT13" s="58">
        <v>0</v>
      </c>
      <c r="BU13" s="58">
        <v>0</v>
      </c>
      <c r="BV13" s="58">
        <v>0</v>
      </c>
      <c r="BW13" s="58">
        <v>0</v>
      </c>
      <c r="BX13" s="58">
        <v>0</v>
      </c>
      <c r="BY13" s="58">
        <v>0</v>
      </c>
      <c r="BZ13" s="58">
        <v>0</v>
      </c>
      <c r="CA13" s="58">
        <v>0</v>
      </c>
      <c r="CB13" s="58">
        <v>3595</v>
      </c>
      <c r="CC13" s="58">
        <v>2871.6</v>
      </c>
      <c r="CD13" s="58">
        <v>0</v>
      </c>
      <c r="CE13" s="58">
        <v>0</v>
      </c>
      <c r="CF13" s="58">
        <v>4164.8239999999996</v>
      </c>
      <c r="CG13" s="58">
        <v>820.93200000000002</v>
      </c>
      <c r="CH13" s="58">
        <v>0</v>
      </c>
      <c r="CI13" s="58">
        <v>0</v>
      </c>
      <c r="CJ13" s="58">
        <v>0</v>
      </c>
      <c r="CK13" s="58">
        <v>0</v>
      </c>
      <c r="CL13" s="58">
        <v>0</v>
      </c>
      <c r="CM13" s="58">
        <v>0</v>
      </c>
      <c r="CN13" s="58">
        <v>0</v>
      </c>
      <c r="CO13" s="58">
        <v>0</v>
      </c>
      <c r="CP13" s="58">
        <v>3870</v>
      </c>
      <c r="CQ13" s="58">
        <v>1878.4804999999999</v>
      </c>
      <c r="CR13" s="58">
        <v>0</v>
      </c>
      <c r="CS13" s="58">
        <v>0</v>
      </c>
      <c r="CT13" s="58">
        <v>3870</v>
      </c>
      <c r="CU13" s="58">
        <v>1878.4804999999999</v>
      </c>
      <c r="CV13" s="58">
        <v>0</v>
      </c>
      <c r="CW13" s="58">
        <v>0</v>
      </c>
      <c r="CX13" s="58">
        <v>0</v>
      </c>
      <c r="CY13" s="58">
        <v>0</v>
      </c>
      <c r="CZ13" s="58">
        <v>0</v>
      </c>
      <c r="DA13" s="58">
        <v>0</v>
      </c>
      <c r="DB13" s="58">
        <v>84919.263000000006</v>
      </c>
      <c r="DC13" s="58">
        <v>82550.337</v>
      </c>
      <c r="DD13" s="58">
        <v>41184.017999999996</v>
      </c>
      <c r="DE13" s="58">
        <v>0</v>
      </c>
      <c r="DF13" s="58">
        <v>60438.752999999997</v>
      </c>
      <c r="DG13" s="58">
        <v>58070.428999999996</v>
      </c>
      <c r="DH13" s="58">
        <v>41184.017999999996</v>
      </c>
      <c r="DI13" s="58">
        <v>0</v>
      </c>
      <c r="DJ13" s="58">
        <v>5500</v>
      </c>
      <c r="DK13" s="58">
        <v>3955</v>
      </c>
      <c r="DL13" s="58">
        <v>0</v>
      </c>
      <c r="DM13" s="58">
        <v>0</v>
      </c>
      <c r="DN13" s="58">
        <v>32062.330699999999</v>
      </c>
      <c r="DO13" s="58">
        <v>0</v>
      </c>
      <c r="DP13" s="58">
        <v>20923.274000000001</v>
      </c>
      <c r="DQ13" s="58">
        <v>0</v>
      </c>
      <c r="DR13" s="58">
        <v>11139.056699999999</v>
      </c>
      <c r="DS13" s="58">
        <v>0</v>
      </c>
      <c r="DT13" s="58">
        <v>0</v>
      </c>
      <c r="DU13" s="58">
        <v>0</v>
      </c>
    </row>
    <row r="14" spans="1:126" s="56" customFormat="1" ht="21" customHeight="1" x14ac:dyDescent="0.3">
      <c r="A14" s="59"/>
      <c r="B14" s="61">
        <v>5</v>
      </c>
      <c r="C14" s="65" t="s">
        <v>100</v>
      </c>
      <c r="D14" s="58">
        <v>611185.86690000002</v>
      </c>
      <c r="E14" s="58">
        <v>566481.15509999997</v>
      </c>
      <c r="F14" s="58">
        <v>357406.41800000001</v>
      </c>
      <c r="G14" s="66">
        <v>323859.65539999999</v>
      </c>
      <c r="H14" s="66">
        <v>281779.44890000002</v>
      </c>
      <c r="I14" s="66">
        <v>270621.49969999999</v>
      </c>
      <c r="J14" s="58">
        <v>139570.348</v>
      </c>
      <c r="K14" s="58">
        <v>130632.0916</v>
      </c>
      <c r="L14" s="58">
        <v>211787.0722</v>
      </c>
      <c r="M14" s="58">
        <v>201816.66320000001</v>
      </c>
      <c r="N14" s="58">
        <v>129799.618</v>
      </c>
      <c r="O14" s="58">
        <v>122154.9206</v>
      </c>
      <c r="P14" s="58">
        <v>5561.0201999999999</v>
      </c>
      <c r="Q14" s="58">
        <v>5554.9971999999998</v>
      </c>
      <c r="R14" s="58">
        <v>8176.73</v>
      </c>
      <c r="S14" s="58">
        <v>7033.1710000000003</v>
      </c>
      <c r="T14" s="58">
        <v>206226.052</v>
      </c>
      <c r="U14" s="58">
        <v>196261.666</v>
      </c>
      <c r="V14" s="58">
        <v>1179</v>
      </c>
      <c r="W14" s="58">
        <v>200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52628.400999999998</v>
      </c>
      <c r="AE14" s="58">
        <v>51879.616000000002</v>
      </c>
      <c r="AF14" s="58">
        <v>-15120.438599999999</v>
      </c>
      <c r="AG14" s="58">
        <v>-15120.438599999999</v>
      </c>
      <c r="AH14" s="58">
        <v>8682.02</v>
      </c>
      <c r="AI14" s="58">
        <v>8653.2350000000006</v>
      </c>
      <c r="AJ14" s="58">
        <v>290</v>
      </c>
      <c r="AK14" s="58">
        <v>290</v>
      </c>
      <c r="AL14" s="58">
        <v>8682.02</v>
      </c>
      <c r="AM14" s="58">
        <v>8653.2350000000006</v>
      </c>
      <c r="AN14" s="58">
        <v>290</v>
      </c>
      <c r="AO14" s="58">
        <v>290</v>
      </c>
      <c r="AP14" s="58">
        <v>0</v>
      </c>
      <c r="AQ14" s="58">
        <v>0</v>
      </c>
      <c r="AR14" s="58">
        <v>0</v>
      </c>
      <c r="AS14" s="58">
        <v>0</v>
      </c>
      <c r="AT14" s="58">
        <v>43946.381000000001</v>
      </c>
      <c r="AU14" s="58">
        <v>43226.381000000001</v>
      </c>
      <c r="AV14" s="58">
        <v>0</v>
      </c>
      <c r="AW14" s="58">
        <v>0</v>
      </c>
      <c r="AX14" s="58">
        <v>0</v>
      </c>
      <c r="AY14" s="58">
        <v>0</v>
      </c>
      <c r="AZ14" s="58">
        <v>-15410.438599999999</v>
      </c>
      <c r="BA14" s="58">
        <v>-15410.438599999999</v>
      </c>
      <c r="BB14" s="58">
        <v>19769.215</v>
      </c>
      <c r="BC14" s="58">
        <v>18959.824000000001</v>
      </c>
      <c r="BD14" s="58">
        <v>1710.36</v>
      </c>
      <c r="BE14" s="58">
        <v>1710.36</v>
      </c>
      <c r="BF14" s="58">
        <v>15255.994000000001</v>
      </c>
      <c r="BG14" s="58">
        <v>15005.994000000001</v>
      </c>
      <c r="BH14" s="58">
        <v>0</v>
      </c>
      <c r="BI14" s="58">
        <v>0</v>
      </c>
      <c r="BJ14" s="58">
        <v>4513.2209999999995</v>
      </c>
      <c r="BK14" s="58">
        <v>3953.83</v>
      </c>
      <c r="BL14" s="58">
        <v>1710.36</v>
      </c>
      <c r="BM14" s="58">
        <v>1710.36</v>
      </c>
      <c r="BN14" s="58">
        <v>25858.175999999999</v>
      </c>
      <c r="BO14" s="58">
        <v>25036.707999999999</v>
      </c>
      <c r="BP14" s="58">
        <v>81351.755300000004</v>
      </c>
      <c r="BQ14" s="58">
        <v>80164.215100000001</v>
      </c>
      <c r="BR14" s="58">
        <v>0</v>
      </c>
      <c r="BS14" s="58">
        <v>0</v>
      </c>
      <c r="BT14" s="58">
        <v>0</v>
      </c>
      <c r="BU14" s="58">
        <v>0</v>
      </c>
      <c r="BV14" s="58">
        <v>0</v>
      </c>
      <c r="BW14" s="58">
        <v>0</v>
      </c>
      <c r="BX14" s="58">
        <v>0</v>
      </c>
      <c r="BY14" s="58">
        <v>0</v>
      </c>
      <c r="BZ14" s="58">
        <v>10239.075999999999</v>
      </c>
      <c r="CA14" s="58">
        <v>9568.3349999999991</v>
      </c>
      <c r="CB14" s="58">
        <v>81351.755300000004</v>
      </c>
      <c r="CC14" s="58">
        <v>80164.215100000001</v>
      </c>
      <c r="CD14" s="58">
        <v>14119.1</v>
      </c>
      <c r="CE14" s="58">
        <v>13968.373</v>
      </c>
      <c r="CF14" s="58">
        <v>0</v>
      </c>
      <c r="CG14" s="58">
        <v>0</v>
      </c>
      <c r="CH14" s="58">
        <v>1500</v>
      </c>
      <c r="CI14" s="58">
        <v>1500</v>
      </c>
      <c r="CJ14" s="58">
        <v>0</v>
      </c>
      <c r="CK14" s="58">
        <v>0</v>
      </c>
      <c r="CL14" s="58">
        <v>0</v>
      </c>
      <c r="CM14" s="58">
        <v>0</v>
      </c>
      <c r="CN14" s="58">
        <v>0</v>
      </c>
      <c r="CO14" s="58">
        <v>0</v>
      </c>
      <c r="CP14" s="58">
        <v>11825.84</v>
      </c>
      <c r="CQ14" s="58">
        <v>10778.872799999999</v>
      </c>
      <c r="CR14" s="58">
        <v>1715.7</v>
      </c>
      <c r="CS14" s="58">
        <v>1715.7</v>
      </c>
      <c r="CT14" s="58">
        <v>11625.84</v>
      </c>
      <c r="CU14" s="58">
        <v>10778.872799999999</v>
      </c>
      <c r="CV14" s="58">
        <v>1715.7</v>
      </c>
      <c r="CW14" s="58">
        <v>1715.7</v>
      </c>
      <c r="CX14" s="58">
        <v>0</v>
      </c>
      <c r="CY14" s="58">
        <v>0</v>
      </c>
      <c r="CZ14" s="58">
        <v>0</v>
      </c>
      <c r="DA14" s="58">
        <v>0</v>
      </c>
      <c r="DB14" s="58">
        <v>63953.635000000002</v>
      </c>
      <c r="DC14" s="58">
        <v>55205.942999999999</v>
      </c>
      <c r="DD14" s="58">
        <v>335</v>
      </c>
      <c r="DE14" s="58">
        <v>335</v>
      </c>
      <c r="DF14" s="58">
        <v>63953.635000000002</v>
      </c>
      <c r="DG14" s="58">
        <v>55205.942999999999</v>
      </c>
      <c r="DH14" s="58">
        <v>335</v>
      </c>
      <c r="DI14" s="58">
        <v>335</v>
      </c>
      <c r="DJ14" s="58">
        <v>4260</v>
      </c>
      <c r="DK14" s="58">
        <v>3166.6</v>
      </c>
      <c r="DL14" s="58">
        <v>0</v>
      </c>
      <c r="DM14" s="58">
        <v>0</v>
      </c>
      <c r="DN14" s="58">
        <v>10361.803</v>
      </c>
      <c r="DO14" s="58">
        <v>0</v>
      </c>
      <c r="DP14" s="58">
        <v>38361.803</v>
      </c>
      <c r="DQ14" s="58">
        <v>28000</v>
      </c>
      <c r="DR14" s="58">
        <v>0</v>
      </c>
      <c r="DS14" s="58">
        <v>0</v>
      </c>
      <c r="DT14" s="58">
        <v>28000</v>
      </c>
      <c r="DU14" s="58">
        <v>28000</v>
      </c>
      <c r="DV14" s="36"/>
    </row>
    <row r="15" spans="1:126" s="56" customFormat="1" ht="20.25" customHeight="1" x14ac:dyDescent="0.25">
      <c r="B15" s="61">
        <v>6</v>
      </c>
      <c r="C15" s="65" t="s">
        <v>101</v>
      </c>
      <c r="D15" s="58">
        <v>3588517.8232999998</v>
      </c>
      <c r="E15" s="58">
        <v>1752464.8330999999</v>
      </c>
      <c r="F15" s="58">
        <v>2416557.8480000002</v>
      </c>
      <c r="G15" s="66">
        <v>1466402.192</v>
      </c>
      <c r="H15" s="66">
        <v>1171959.9753</v>
      </c>
      <c r="I15" s="66">
        <v>286062.64110000001</v>
      </c>
      <c r="J15" s="58">
        <v>671436.95400000003</v>
      </c>
      <c r="K15" s="58">
        <v>470773.55820000003</v>
      </c>
      <c r="L15" s="58">
        <v>62439.279499999997</v>
      </c>
      <c r="M15" s="58">
        <v>18638.4578</v>
      </c>
      <c r="N15" s="58">
        <v>625056.75399999996</v>
      </c>
      <c r="O15" s="58">
        <v>440251.0379</v>
      </c>
      <c r="P15" s="58">
        <v>62439.279499999997</v>
      </c>
      <c r="Q15" s="58">
        <v>18638.4578</v>
      </c>
      <c r="R15" s="58">
        <v>40985.199999999997</v>
      </c>
      <c r="S15" s="58">
        <v>27107.500800000002</v>
      </c>
      <c r="T15" s="58">
        <v>0</v>
      </c>
      <c r="U15" s="58">
        <v>0</v>
      </c>
      <c r="V15" s="58">
        <v>950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95453.532000000007</v>
      </c>
      <c r="AE15" s="58">
        <v>77341.654999999999</v>
      </c>
      <c r="AF15" s="58">
        <v>427526.28970000002</v>
      </c>
      <c r="AG15" s="58">
        <v>37293.474000000002</v>
      </c>
      <c r="AH15" s="58">
        <v>42735.442000000003</v>
      </c>
      <c r="AI15" s="58">
        <v>41092.699000000001</v>
      </c>
      <c r="AJ15" s="58">
        <v>5160</v>
      </c>
      <c r="AK15" s="58">
        <v>1980</v>
      </c>
      <c r="AL15" s="58">
        <v>42735.442000000003</v>
      </c>
      <c r="AM15" s="58">
        <v>41092.699000000001</v>
      </c>
      <c r="AN15" s="58">
        <v>5160</v>
      </c>
      <c r="AO15" s="58">
        <v>1980</v>
      </c>
      <c r="AP15" s="58">
        <v>0</v>
      </c>
      <c r="AQ15" s="58">
        <v>0</v>
      </c>
      <c r="AR15" s="58">
        <v>0</v>
      </c>
      <c r="AS15" s="58">
        <v>0</v>
      </c>
      <c r="AT15" s="58">
        <v>52718.09</v>
      </c>
      <c r="AU15" s="58">
        <v>36248.955999999998</v>
      </c>
      <c r="AV15" s="58">
        <v>423466.28970000002</v>
      </c>
      <c r="AW15" s="58">
        <v>41009.741000000002</v>
      </c>
      <c r="AX15" s="58">
        <v>0</v>
      </c>
      <c r="AY15" s="58">
        <v>0</v>
      </c>
      <c r="AZ15" s="58">
        <v>-1100</v>
      </c>
      <c r="BA15" s="58">
        <v>-5696.2669999999998</v>
      </c>
      <c r="BB15" s="58">
        <v>199326.5</v>
      </c>
      <c r="BC15" s="58">
        <v>179134.848</v>
      </c>
      <c r="BD15" s="58">
        <v>50000</v>
      </c>
      <c r="BE15" s="58">
        <v>3825</v>
      </c>
      <c r="BF15" s="58">
        <v>193000</v>
      </c>
      <c r="BG15" s="58">
        <v>175274.304</v>
      </c>
      <c r="BH15" s="58">
        <v>50000</v>
      </c>
      <c r="BI15" s="58">
        <v>3825</v>
      </c>
      <c r="BJ15" s="58">
        <v>0</v>
      </c>
      <c r="BK15" s="58">
        <v>0</v>
      </c>
      <c r="BL15" s="58">
        <v>0</v>
      </c>
      <c r="BM15" s="58">
        <v>0</v>
      </c>
      <c r="BN15" s="58">
        <v>125192.037</v>
      </c>
      <c r="BO15" s="58">
        <v>67083.665800000002</v>
      </c>
      <c r="BP15" s="58">
        <v>318962.83409999998</v>
      </c>
      <c r="BQ15" s="58">
        <v>165025.80900000001</v>
      </c>
      <c r="BR15" s="58">
        <v>0</v>
      </c>
      <c r="BS15" s="58">
        <v>0</v>
      </c>
      <c r="BT15" s="58">
        <v>711.69500000000005</v>
      </c>
      <c r="BU15" s="58">
        <v>0</v>
      </c>
      <c r="BV15" s="58">
        <v>0</v>
      </c>
      <c r="BW15" s="58">
        <v>0</v>
      </c>
      <c r="BX15" s="58">
        <v>0</v>
      </c>
      <c r="BY15" s="58">
        <v>0</v>
      </c>
      <c r="BZ15" s="58">
        <v>52055.749000000003</v>
      </c>
      <c r="CA15" s="58">
        <v>3999.68</v>
      </c>
      <c r="CB15" s="58">
        <v>288401.51909999998</v>
      </c>
      <c r="CC15" s="58">
        <v>164274.50399999999</v>
      </c>
      <c r="CD15" s="58">
        <v>63311.487999999998</v>
      </c>
      <c r="CE15" s="58">
        <v>56865.230799999998</v>
      </c>
      <c r="CF15" s="58">
        <v>29849.62</v>
      </c>
      <c r="CG15" s="58">
        <v>751.30499999999995</v>
      </c>
      <c r="CH15" s="58">
        <v>9824.7999999999993</v>
      </c>
      <c r="CI15" s="58">
        <v>6218.7550000000001</v>
      </c>
      <c r="CJ15" s="58">
        <v>0</v>
      </c>
      <c r="CK15" s="58">
        <v>0</v>
      </c>
      <c r="CL15" s="58">
        <v>0</v>
      </c>
      <c r="CM15" s="58">
        <v>0</v>
      </c>
      <c r="CN15" s="58">
        <v>0</v>
      </c>
      <c r="CO15" s="58">
        <v>0</v>
      </c>
      <c r="CP15" s="58">
        <v>108911.05</v>
      </c>
      <c r="CQ15" s="58">
        <v>89646.62</v>
      </c>
      <c r="CR15" s="58">
        <v>66515.429399999994</v>
      </c>
      <c r="CS15" s="58">
        <v>31023.159899999999</v>
      </c>
      <c r="CT15" s="58">
        <v>90897.05</v>
      </c>
      <c r="CU15" s="58">
        <v>78946.600000000006</v>
      </c>
      <c r="CV15" s="58">
        <v>49570</v>
      </c>
      <c r="CW15" s="58">
        <v>30359.409899999999</v>
      </c>
      <c r="CX15" s="58">
        <v>79397.05</v>
      </c>
      <c r="CY15" s="58">
        <v>78946.600000000006</v>
      </c>
      <c r="CZ15" s="58">
        <v>570</v>
      </c>
      <c r="DA15" s="58">
        <v>508</v>
      </c>
      <c r="DB15" s="58">
        <v>771948.27500000002</v>
      </c>
      <c r="DC15" s="58">
        <v>580136.67200000002</v>
      </c>
      <c r="DD15" s="58">
        <v>219631.3156</v>
      </c>
      <c r="DE15" s="58">
        <v>7890.7979999999998</v>
      </c>
      <c r="DF15" s="58">
        <v>499907.12900000002</v>
      </c>
      <c r="DG15" s="58">
        <v>390045.14899999998</v>
      </c>
      <c r="DH15" s="58">
        <v>70548.047999999995</v>
      </c>
      <c r="DI15" s="58">
        <v>993.048</v>
      </c>
      <c r="DJ15" s="58">
        <v>7215.1729999999998</v>
      </c>
      <c r="DK15" s="58">
        <v>2285.1729999999998</v>
      </c>
      <c r="DL15" s="58">
        <v>26884.827000000001</v>
      </c>
      <c r="DM15" s="58">
        <v>22365.9424</v>
      </c>
      <c r="DN15" s="58">
        <v>436124.32699999999</v>
      </c>
      <c r="DO15" s="58">
        <v>0</v>
      </c>
      <c r="DP15" s="58">
        <v>436124.32699999999</v>
      </c>
      <c r="DQ15" s="58">
        <v>0</v>
      </c>
      <c r="DR15" s="58">
        <v>0</v>
      </c>
      <c r="DS15" s="58">
        <v>0</v>
      </c>
      <c r="DT15" s="58">
        <v>0</v>
      </c>
      <c r="DU15" s="58">
        <v>0</v>
      </c>
    </row>
    <row r="16" spans="1:126" s="56" customFormat="1" ht="18" customHeight="1" x14ac:dyDescent="0.3">
      <c r="A16" s="59"/>
      <c r="B16" s="61">
        <v>7</v>
      </c>
      <c r="C16" s="65" t="s">
        <v>102</v>
      </c>
      <c r="D16" s="58">
        <v>1487578.5490000001</v>
      </c>
      <c r="E16" s="58">
        <v>948701.4031</v>
      </c>
      <c r="F16" s="58">
        <v>960943.82310000004</v>
      </c>
      <c r="G16" s="66">
        <v>914985.79969999997</v>
      </c>
      <c r="H16" s="66">
        <v>526634.72589999996</v>
      </c>
      <c r="I16" s="66">
        <v>33715.6034</v>
      </c>
      <c r="J16" s="58">
        <v>221504</v>
      </c>
      <c r="K16" s="58">
        <v>214508.12030000001</v>
      </c>
      <c r="L16" s="58">
        <v>18840</v>
      </c>
      <c r="M16" s="58">
        <v>9687.5259999999998</v>
      </c>
      <c r="N16" s="58">
        <v>204369.9</v>
      </c>
      <c r="O16" s="58">
        <v>198612.6513</v>
      </c>
      <c r="P16" s="58">
        <v>12500</v>
      </c>
      <c r="Q16" s="58">
        <v>3840.326</v>
      </c>
      <c r="R16" s="58">
        <v>12885.1</v>
      </c>
      <c r="S16" s="58">
        <v>11696.369000000001</v>
      </c>
      <c r="T16" s="58">
        <v>6340</v>
      </c>
      <c r="U16" s="58">
        <v>5847.2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49750</v>
      </c>
      <c r="AE16" s="58">
        <v>49166.648300000001</v>
      </c>
      <c r="AF16" s="58">
        <v>-70311.714099999997</v>
      </c>
      <c r="AG16" s="58">
        <v>-84118.841</v>
      </c>
      <c r="AH16" s="58">
        <v>1400</v>
      </c>
      <c r="AI16" s="58">
        <v>1069.239</v>
      </c>
      <c r="AJ16" s="58">
        <v>0</v>
      </c>
      <c r="AK16" s="58">
        <v>0</v>
      </c>
      <c r="AL16" s="58">
        <v>1400</v>
      </c>
      <c r="AM16" s="58">
        <v>1069.239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58">
        <v>48350</v>
      </c>
      <c r="AU16" s="58">
        <v>48097.409299999999</v>
      </c>
      <c r="AV16" s="58">
        <v>136688.28589999999</v>
      </c>
      <c r="AW16" s="58">
        <v>133332.63</v>
      </c>
      <c r="AX16" s="58">
        <v>0</v>
      </c>
      <c r="AY16" s="58">
        <v>0</v>
      </c>
      <c r="AZ16" s="58">
        <v>-207000</v>
      </c>
      <c r="BA16" s="58">
        <v>-217451.47099999999</v>
      </c>
      <c r="BB16" s="58">
        <v>160153</v>
      </c>
      <c r="BC16" s="58">
        <v>160153</v>
      </c>
      <c r="BD16" s="58">
        <v>0</v>
      </c>
      <c r="BE16" s="58">
        <v>0</v>
      </c>
      <c r="BF16" s="58">
        <v>148253</v>
      </c>
      <c r="BG16" s="58">
        <v>148253</v>
      </c>
      <c r="BH16" s="58">
        <v>0</v>
      </c>
      <c r="BI16" s="58">
        <v>0</v>
      </c>
      <c r="BJ16" s="58">
        <v>11900</v>
      </c>
      <c r="BK16" s="58">
        <v>11900</v>
      </c>
      <c r="BL16" s="58">
        <v>0</v>
      </c>
      <c r="BM16" s="58">
        <v>0</v>
      </c>
      <c r="BN16" s="58">
        <v>130942.70909999999</v>
      </c>
      <c r="BO16" s="58">
        <v>130350.3652</v>
      </c>
      <c r="BP16" s="58">
        <v>241559.66899999999</v>
      </c>
      <c r="BQ16" s="58">
        <v>99111.418399999995</v>
      </c>
      <c r="BR16" s="58">
        <v>1380</v>
      </c>
      <c r="BS16" s="58">
        <v>1379.5</v>
      </c>
      <c r="BT16" s="58">
        <v>231871.66899999999</v>
      </c>
      <c r="BU16" s="58">
        <v>92511.418399999995</v>
      </c>
      <c r="BV16" s="58">
        <v>6500</v>
      </c>
      <c r="BW16" s="58">
        <v>6500</v>
      </c>
      <c r="BX16" s="58">
        <v>0</v>
      </c>
      <c r="BY16" s="58">
        <v>0</v>
      </c>
      <c r="BZ16" s="58">
        <v>5253</v>
      </c>
      <c r="CA16" s="58">
        <v>5152.5</v>
      </c>
      <c r="CB16" s="58">
        <v>7028</v>
      </c>
      <c r="CC16" s="58">
        <v>3940</v>
      </c>
      <c r="CD16" s="58">
        <v>26400</v>
      </c>
      <c r="CE16" s="58">
        <v>25908.656200000001</v>
      </c>
      <c r="CF16" s="58">
        <v>0</v>
      </c>
      <c r="CG16" s="58">
        <v>0</v>
      </c>
      <c r="CH16" s="58">
        <v>91409.709099999993</v>
      </c>
      <c r="CI16" s="58">
        <v>91409.709000000003</v>
      </c>
      <c r="CJ16" s="58">
        <v>2660</v>
      </c>
      <c r="CK16" s="58">
        <v>2660</v>
      </c>
      <c r="CL16" s="58">
        <v>0</v>
      </c>
      <c r="CM16" s="58">
        <v>0</v>
      </c>
      <c r="CN16" s="58">
        <v>0</v>
      </c>
      <c r="CO16" s="58">
        <v>0</v>
      </c>
      <c r="CP16" s="58">
        <v>57825</v>
      </c>
      <c r="CQ16" s="58">
        <v>56289.608899999999</v>
      </c>
      <c r="CR16" s="58">
        <v>129301.231</v>
      </c>
      <c r="CS16" s="58">
        <v>0</v>
      </c>
      <c r="CT16" s="58">
        <v>50260</v>
      </c>
      <c r="CU16" s="58">
        <v>49818.1</v>
      </c>
      <c r="CV16" s="58">
        <v>0</v>
      </c>
      <c r="CW16" s="58">
        <v>0</v>
      </c>
      <c r="CX16" s="58">
        <v>50260</v>
      </c>
      <c r="CY16" s="58">
        <v>49818.1</v>
      </c>
      <c r="CZ16" s="58">
        <v>0</v>
      </c>
      <c r="DA16" s="58">
        <v>0</v>
      </c>
      <c r="DB16" s="58">
        <v>312862</v>
      </c>
      <c r="DC16" s="58">
        <v>301124.05699999997</v>
      </c>
      <c r="DD16" s="58">
        <v>101245.54</v>
      </c>
      <c r="DE16" s="58">
        <v>9035.5</v>
      </c>
      <c r="DF16" s="58">
        <v>235048</v>
      </c>
      <c r="DG16" s="58">
        <v>223460.057</v>
      </c>
      <c r="DH16" s="58">
        <v>101245.54</v>
      </c>
      <c r="DI16" s="58">
        <v>9035.5</v>
      </c>
      <c r="DJ16" s="58">
        <v>4000</v>
      </c>
      <c r="DK16" s="58">
        <v>2760</v>
      </c>
      <c r="DL16" s="58">
        <v>0</v>
      </c>
      <c r="DM16" s="58">
        <v>0</v>
      </c>
      <c r="DN16" s="58">
        <v>129907.114</v>
      </c>
      <c r="DO16" s="58">
        <v>634</v>
      </c>
      <c r="DP16" s="58">
        <v>23907.114000000001</v>
      </c>
      <c r="DQ16" s="58">
        <v>634</v>
      </c>
      <c r="DR16" s="58">
        <v>106000</v>
      </c>
      <c r="DS16" s="58">
        <v>0</v>
      </c>
      <c r="DT16" s="58">
        <v>0</v>
      </c>
      <c r="DU16" s="58">
        <v>0</v>
      </c>
      <c r="DV16" s="36"/>
    </row>
    <row r="17" spans="2:125" s="38" customFormat="1" ht="22.5" customHeight="1" x14ac:dyDescent="0.3">
      <c r="B17" s="57"/>
      <c r="C17" s="62" t="s">
        <v>93</v>
      </c>
      <c r="D17" s="58">
        <f t="shared" ref="D17:AI17" si="95">SUM(D10:D16)</f>
        <v>22355051.534199998</v>
      </c>
      <c r="E17" s="58">
        <f t="shared" si="95"/>
        <v>12622426.4539</v>
      </c>
      <c r="F17" s="58">
        <f t="shared" si="95"/>
        <v>10589504.116599999</v>
      </c>
      <c r="G17" s="58">
        <f t="shared" si="95"/>
        <v>8683611.3647999987</v>
      </c>
      <c r="H17" s="58">
        <f t="shared" si="95"/>
        <v>12492989.717600001</v>
      </c>
      <c r="I17" s="58">
        <f t="shared" si="95"/>
        <v>4666257.3890999993</v>
      </c>
      <c r="J17" s="58">
        <f t="shared" si="95"/>
        <v>2418950.8470000001</v>
      </c>
      <c r="K17" s="58">
        <f t="shared" si="95"/>
        <v>2096552.9631999999</v>
      </c>
      <c r="L17" s="58">
        <f t="shared" si="95"/>
        <v>1524430.6176</v>
      </c>
      <c r="M17" s="58">
        <f t="shared" si="95"/>
        <v>862669.08799999987</v>
      </c>
      <c r="N17" s="58">
        <f t="shared" si="95"/>
        <v>2199645.6170000001</v>
      </c>
      <c r="O17" s="58">
        <f t="shared" si="95"/>
        <v>1923753.9824999999</v>
      </c>
      <c r="P17" s="58">
        <f t="shared" si="95"/>
        <v>1096096.8346000002</v>
      </c>
      <c r="Q17" s="58">
        <f t="shared" si="95"/>
        <v>624072.36699999985</v>
      </c>
      <c r="R17" s="58">
        <f t="shared" si="95"/>
        <v>112717.03</v>
      </c>
      <c r="S17" s="58">
        <f t="shared" si="95"/>
        <v>84692.079200000007</v>
      </c>
      <c r="T17" s="58">
        <f t="shared" si="95"/>
        <v>226141.883</v>
      </c>
      <c r="U17" s="58">
        <f t="shared" si="95"/>
        <v>215684.69700000001</v>
      </c>
      <c r="V17" s="58">
        <f t="shared" si="95"/>
        <v>7129</v>
      </c>
      <c r="W17" s="58">
        <f t="shared" si="95"/>
        <v>3230</v>
      </c>
      <c r="X17" s="58">
        <f t="shared" si="95"/>
        <v>479035.9</v>
      </c>
      <c r="Y17" s="58">
        <f t="shared" si="95"/>
        <v>49853.813999999998</v>
      </c>
      <c r="Z17" s="58">
        <f t="shared" si="95"/>
        <v>0</v>
      </c>
      <c r="AA17" s="58">
        <f t="shared" si="95"/>
        <v>0</v>
      </c>
      <c r="AB17" s="58">
        <f t="shared" si="95"/>
        <v>0</v>
      </c>
      <c r="AC17" s="58">
        <f t="shared" si="95"/>
        <v>0</v>
      </c>
      <c r="AD17" s="58">
        <f t="shared" si="95"/>
        <v>424712.46799999999</v>
      </c>
      <c r="AE17" s="58">
        <f t="shared" si="95"/>
        <v>381377.06839999999</v>
      </c>
      <c r="AF17" s="58">
        <f t="shared" si="95"/>
        <v>3634709.8519000001</v>
      </c>
      <c r="AG17" s="58">
        <f t="shared" si="95"/>
        <v>818573.17070000013</v>
      </c>
      <c r="AH17" s="58">
        <f t="shared" si="95"/>
        <v>161237.997</v>
      </c>
      <c r="AI17" s="58">
        <f t="shared" si="95"/>
        <v>148777.78</v>
      </c>
      <c r="AJ17" s="58">
        <f t="shared" ref="AJ17:BO17" si="96">SUM(AJ10:AJ16)</f>
        <v>601147.56299999997</v>
      </c>
      <c r="AK17" s="58">
        <f t="shared" si="96"/>
        <v>93374.022200000007</v>
      </c>
      <c r="AL17" s="58">
        <f t="shared" si="96"/>
        <v>161237.997</v>
      </c>
      <c r="AM17" s="58">
        <f t="shared" si="96"/>
        <v>148777.78</v>
      </c>
      <c r="AN17" s="58">
        <f t="shared" si="96"/>
        <v>601147.56299999997</v>
      </c>
      <c r="AO17" s="58">
        <f t="shared" si="96"/>
        <v>93374.022200000007</v>
      </c>
      <c r="AP17" s="58">
        <f t="shared" si="96"/>
        <v>0</v>
      </c>
      <c r="AQ17" s="58">
        <f t="shared" si="96"/>
        <v>0</v>
      </c>
      <c r="AR17" s="58">
        <f t="shared" si="96"/>
        <v>0</v>
      </c>
      <c r="AS17" s="58">
        <f t="shared" si="96"/>
        <v>0</v>
      </c>
      <c r="AT17" s="58">
        <f t="shared" si="96"/>
        <v>263474.47100000002</v>
      </c>
      <c r="AU17" s="58">
        <f t="shared" si="96"/>
        <v>232599.28839999999</v>
      </c>
      <c r="AV17" s="58">
        <f t="shared" si="96"/>
        <v>3540057.3722000001</v>
      </c>
      <c r="AW17" s="58">
        <f t="shared" si="96"/>
        <v>1359047.4855999998</v>
      </c>
      <c r="AX17" s="58">
        <f t="shared" si="96"/>
        <v>0</v>
      </c>
      <c r="AY17" s="58">
        <f t="shared" si="96"/>
        <v>0</v>
      </c>
      <c r="AZ17" s="58">
        <f t="shared" si="96"/>
        <v>-506495.0833</v>
      </c>
      <c r="BA17" s="58">
        <f t="shared" si="96"/>
        <v>-633848.3371</v>
      </c>
      <c r="BB17" s="58">
        <f t="shared" si="96"/>
        <v>1546791.7150000001</v>
      </c>
      <c r="BC17" s="58">
        <f t="shared" si="96"/>
        <v>1444702.8126999999</v>
      </c>
      <c r="BD17" s="58">
        <f t="shared" si="96"/>
        <v>1295251.439</v>
      </c>
      <c r="BE17" s="58">
        <f t="shared" si="96"/>
        <v>716603.65599999996</v>
      </c>
      <c r="BF17" s="58">
        <f t="shared" si="96"/>
        <v>1293193.9939999999</v>
      </c>
      <c r="BG17" s="58">
        <f t="shared" si="96"/>
        <v>1197459.2217000001</v>
      </c>
      <c r="BH17" s="58">
        <f t="shared" si="96"/>
        <v>50176</v>
      </c>
      <c r="BI17" s="58">
        <f t="shared" si="96"/>
        <v>4001</v>
      </c>
      <c r="BJ17" s="58">
        <f t="shared" si="96"/>
        <v>244271.22099999999</v>
      </c>
      <c r="BK17" s="58">
        <f t="shared" si="96"/>
        <v>241445.052</v>
      </c>
      <c r="BL17" s="58">
        <f t="shared" si="96"/>
        <v>479433.83899999998</v>
      </c>
      <c r="BM17" s="58">
        <f t="shared" si="96"/>
        <v>455874.76299999998</v>
      </c>
      <c r="BN17" s="58">
        <f t="shared" si="96"/>
        <v>506423.53509999998</v>
      </c>
      <c r="BO17" s="58">
        <f t="shared" si="96"/>
        <v>428682.84610000002</v>
      </c>
      <c r="BP17" s="58">
        <f t="shared" ref="BP17:CU17" si="97">SUM(BP10:BP16)</f>
        <v>2673910.9393999996</v>
      </c>
      <c r="BQ17" s="58">
        <f t="shared" si="97"/>
        <v>1007843.6331</v>
      </c>
      <c r="BR17" s="58">
        <f t="shared" si="97"/>
        <v>31310</v>
      </c>
      <c r="BS17" s="58">
        <f t="shared" si="97"/>
        <v>30446</v>
      </c>
      <c r="BT17" s="58">
        <f t="shared" si="97"/>
        <v>568722.86400000006</v>
      </c>
      <c r="BU17" s="58">
        <f t="shared" si="97"/>
        <v>271321.89840000001</v>
      </c>
      <c r="BV17" s="58">
        <f t="shared" si="97"/>
        <v>6500</v>
      </c>
      <c r="BW17" s="58">
        <f t="shared" si="97"/>
        <v>6500</v>
      </c>
      <c r="BX17" s="58">
        <f t="shared" si="97"/>
        <v>0</v>
      </c>
      <c r="BY17" s="58">
        <f t="shared" si="97"/>
        <v>0</v>
      </c>
      <c r="BZ17" s="58">
        <f t="shared" si="97"/>
        <v>92447.825000000012</v>
      </c>
      <c r="CA17" s="58">
        <f t="shared" si="97"/>
        <v>40571.807000000001</v>
      </c>
      <c r="CB17" s="58">
        <f t="shared" si="97"/>
        <v>1661674.5574</v>
      </c>
      <c r="CC17" s="58">
        <f t="shared" si="97"/>
        <v>535937.34909999999</v>
      </c>
      <c r="CD17" s="58">
        <f t="shared" si="97"/>
        <v>256271.201</v>
      </c>
      <c r="CE17" s="58">
        <f t="shared" si="97"/>
        <v>235329.43809999997</v>
      </c>
      <c r="CF17" s="58">
        <f t="shared" si="97"/>
        <v>236259.04399999997</v>
      </c>
      <c r="CG17" s="58">
        <f t="shared" si="97"/>
        <v>136000.861</v>
      </c>
      <c r="CH17" s="58">
        <f t="shared" si="97"/>
        <v>119894.5091</v>
      </c>
      <c r="CI17" s="58">
        <f t="shared" si="97"/>
        <v>115835.601</v>
      </c>
      <c r="CJ17" s="58">
        <f t="shared" si="97"/>
        <v>207254.47399999999</v>
      </c>
      <c r="CK17" s="58">
        <f t="shared" si="97"/>
        <v>64583.524599999997</v>
      </c>
      <c r="CL17" s="58">
        <f t="shared" si="97"/>
        <v>0</v>
      </c>
      <c r="CM17" s="58">
        <f t="shared" si="97"/>
        <v>0</v>
      </c>
      <c r="CN17" s="58">
        <f t="shared" si="97"/>
        <v>0</v>
      </c>
      <c r="CO17" s="58">
        <f t="shared" si="97"/>
        <v>0</v>
      </c>
      <c r="CP17" s="58">
        <f t="shared" si="97"/>
        <v>794823.09</v>
      </c>
      <c r="CQ17" s="58">
        <f t="shared" si="97"/>
        <v>676272.52769999986</v>
      </c>
      <c r="CR17" s="58">
        <f t="shared" si="97"/>
        <v>779866.32039999997</v>
      </c>
      <c r="CS17" s="58">
        <f t="shared" si="97"/>
        <v>322633.96039999998</v>
      </c>
      <c r="CT17" s="58">
        <f t="shared" si="97"/>
        <v>742497.89</v>
      </c>
      <c r="CU17" s="58">
        <f t="shared" si="97"/>
        <v>637166.4878</v>
      </c>
      <c r="CV17" s="58">
        <f t="shared" ref="CV17:DU17" si="98">SUM(CV10:CV16)</f>
        <v>305050.66000000003</v>
      </c>
      <c r="CW17" s="58">
        <f t="shared" si="98"/>
        <v>203584.59540000002</v>
      </c>
      <c r="CX17" s="58">
        <f t="shared" si="98"/>
        <v>395125.55</v>
      </c>
      <c r="CY17" s="58">
        <f t="shared" si="98"/>
        <v>348011.6</v>
      </c>
      <c r="CZ17" s="58">
        <f t="shared" si="98"/>
        <v>788</v>
      </c>
      <c r="DA17" s="58">
        <f t="shared" si="98"/>
        <v>726</v>
      </c>
      <c r="DB17" s="58">
        <f t="shared" si="98"/>
        <v>3241132.6329999999</v>
      </c>
      <c r="DC17" s="58">
        <f t="shared" si="98"/>
        <v>2811420.73</v>
      </c>
      <c r="DD17" s="58">
        <f t="shared" si="98"/>
        <v>1961760.7656</v>
      </c>
      <c r="DE17" s="58">
        <f t="shared" si="98"/>
        <v>865714.12449999992</v>
      </c>
      <c r="DF17" s="58">
        <f t="shared" si="98"/>
        <v>2111275.1770000001</v>
      </c>
      <c r="DG17" s="58">
        <f t="shared" si="98"/>
        <v>1835192.8540000001</v>
      </c>
      <c r="DH17" s="58">
        <f t="shared" si="98"/>
        <v>1546082.298</v>
      </c>
      <c r="DI17" s="58">
        <f t="shared" si="98"/>
        <v>842909.37749999994</v>
      </c>
      <c r="DJ17" s="58">
        <f t="shared" si="98"/>
        <v>90625.021999999997</v>
      </c>
      <c r="DK17" s="58">
        <f t="shared" si="98"/>
        <v>73668.397900000011</v>
      </c>
      <c r="DL17" s="58">
        <f t="shared" si="98"/>
        <v>26884.827000000001</v>
      </c>
      <c r="DM17" s="58">
        <f t="shared" si="98"/>
        <v>22365.9424</v>
      </c>
      <c r="DN17" s="58">
        <f t="shared" si="98"/>
        <v>948612.56319999998</v>
      </c>
      <c r="DO17" s="58">
        <f t="shared" si="98"/>
        <v>40261.718800000002</v>
      </c>
      <c r="DP17" s="58">
        <f t="shared" si="98"/>
        <v>1558915.8065000002</v>
      </c>
      <c r="DQ17" s="58">
        <f t="shared" si="98"/>
        <v>767704.01880000008</v>
      </c>
      <c r="DR17" s="58">
        <f t="shared" si="98"/>
        <v>117139.0567</v>
      </c>
      <c r="DS17" s="58">
        <f t="shared" si="98"/>
        <v>0</v>
      </c>
      <c r="DT17" s="58">
        <f t="shared" si="98"/>
        <v>727442.3</v>
      </c>
      <c r="DU17" s="58">
        <f t="shared" si="98"/>
        <v>727442.3</v>
      </c>
    </row>
    <row r="18" spans="2:125" x14ac:dyDescent="0.3"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</row>
    <row r="19" spans="2:125" x14ac:dyDescent="0.3"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</row>
    <row r="20" spans="2:125" x14ac:dyDescent="0.3"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</row>
    <row r="21" spans="2:125" x14ac:dyDescent="0.3"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</row>
    <row r="22" spans="2:125" x14ac:dyDescent="0.3"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</row>
    <row r="23" spans="2:125" x14ac:dyDescent="0.3"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</row>
    <row r="24" spans="2:125" x14ac:dyDescent="0.3"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</row>
    <row r="25" spans="2:125" x14ac:dyDescent="0.3"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</row>
    <row r="26" spans="2:125" x14ac:dyDescent="0.3"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</row>
    <row r="27" spans="2:125" x14ac:dyDescent="0.3"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</row>
    <row r="28" spans="2:125" x14ac:dyDescent="0.3"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</row>
    <row r="29" spans="2:125" x14ac:dyDescent="0.3"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</row>
    <row r="30" spans="2:125" x14ac:dyDescent="0.3"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</row>
    <row r="31" spans="2:125" x14ac:dyDescent="0.3"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</row>
    <row r="32" spans="2:125" x14ac:dyDescent="0.3"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</row>
    <row r="33" spans="4:125" x14ac:dyDescent="0.3"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</row>
    <row r="34" spans="4:125" x14ac:dyDescent="0.3"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</row>
    <row r="35" spans="4:125" x14ac:dyDescent="0.3"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</row>
    <row r="36" spans="4:125" x14ac:dyDescent="0.3"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</row>
    <row r="37" spans="4:125" x14ac:dyDescent="0.3"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</row>
    <row r="38" spans="4:125" x14ac:dyDescent="0.3"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</row>
    <row r="39" spans="4:125" x14ac:dyDescent="0.3"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</row>
    <row r="40" spans="4:125" x14ac:dyDescent="0.3"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</row>
    <row r="41" spans="4:125" x14ac:dyDescent="0.3"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</row>
    <row r="42" spans="4:125" x14ac:dyDescent="0.3"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</row>
    <row r="43" spans="4:125" x14ac:dyDescent="0.3"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</row>
    <row r="44" spans="4:125" x14ac:dyDescent="0.3"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</row>
    <row r="45" spans="4:125" x14ac:dyDescent="0.3"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</row>
    <row r="46" spans="4:125" x14ac:dyDescent="0.3"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</row>
    <row r="47" spans="4:125" x14ac:dyDescent="0.3"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</row>
    <row r="48" spans="4:125" x14ac:dyDescent="0.3"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</row>
    <row r="49" spans="4:125" x14ac:dyDescent="0.3"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</row>
    <row r="50" spans="4:125" x14ac:dyDescent="0.3"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</row>
    <row r="51" spans="4:125" x14ac:dyDescent="0.3"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</row>
    <row r="52" spans="4:125" x14ac:dyDescent="0.3"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</row>
    <row r="53" spans="4:125" x14ac:dyDescent="0.3"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</row>
    <row r="54" spans="4:125" x14ac:dyDescent="0.3"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</row>
    <row r="55" spans="4:125" x14ac:dyDescent="0.3"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</row>
    <row r="56" spans="4:125" x14ac:dyDescent="0.3"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</row>
    <row r="57" spans="4:125" x14ac:dyDescent="0.3"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</row>
    <row r="58" spans="4:125" x14ac:dyDescent="0.3"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</row>
    <row r="59" spans="4:125" x14ac:dyDescent="0.3"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</row>
    <row r="60" spans="4:125" x14ac:dyDescent="0.3"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</row>
    <row r="61" spans="4:125" x14ac:dyDescent="0.3"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</row>
    <row r="62" spans="4:125" x14ac:dyDescent="0.3"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</row>
    <row r="63" spans="4:125" x14ac:dyDescent="0.3"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</row>
    <row r="64" spans="4:125" x14ac:dyDescent="0.3"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</row>
    <row r="65" spans="4:125" x14ac:dyDescent="0.3"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</row>
    <row r="66" spans="4:125" x14ac:dyDescent="0.3"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</row>
    <row r="67" spans="4:125" x14ac:dyDescent="0.3"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</row>
    <row r="68" spans="4:125" x14ac:dyDescent="0.3"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</row>
    <row r="69" spans="4:125" x14ac:dyDescent="0.3"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</row>
    <row r="70" spans="4:125" x14ac:dyDescent="0.3"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</row>
    <row r="71" spans="4:125" x14ac:dyDescent="0.3"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</row>
    <row r="72" spans="4:125" x14ac:dyDescent="0.3"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</row>
    <row r="73" spans="4:125" x14ac:dyDescent="0.3"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</row>
    <row r="74" spans="4:125" x14ac:dyDescent="0.3"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</row>
    <row r="75" spans="4:125" x14ac:dyDescent="0.3"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</row>
    <row r="76" spans="4:125" x14ac:dyDescent="0.3"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</row>
    <row r="77" spans="4:125" x14ac:dyDescent="0.3"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</row>
    <row r="78" spans="4:125" x14ac:dyDescent="0.3"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</row>
    <row r="79" spans="4:125" x14ac:dyDescent="0.3"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</row>
    <row r="80" spans="4:125" x14ac:dyDescent="0.3"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</row>
    <row r="81" spans="4:125" x14ac:dyDescent="0.3"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</row>
    <row r="82" spans="4:125" x14ac:dyDescent="0.3"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</row>
    <row r="83" spans="4:125" x14ac:dyDescent="0.3"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</row>
    <row r="84" spans="4:125" x14ac:dyDescent="0.3"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</row>
    <row r="85" spans="4:125" x14ac:dyDescent="0.3"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</row>
    <row r="86" spans="4:125" x14ac:dyDescent="0.3"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</row>
    <row r="87" spans="4:125" x14ac:dyDescent="0.3"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</row>
    <row r="88" spans="4:125" x14ac:dyDescent="0.3"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</row>
    <row r="89" spans="4:125" x14ac:dyDescent="0.3"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</row>
    <row r="90" spans="4:12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</row>
    <row r="91" spans="4:125" x14ac:dyDescent="0.3"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</row>
    <row r="92" spans="4:125" x14ac:dyDescent="0.3"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</row>
    <row r="93" spans="4:125" x14ac:dyDescent="0.3"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</row>
    <row r="94" spans="4:125" x14ac:dyDescent="0.3"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</row>
    <row r="95" spans="4:125" x14ac:dyDescent="0.3"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</row>
    <row r="96" spans="4:12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</row>
    <row r="97" spans="4:125" x14ac:dyDescent="0.3"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</row>
    <row r="98" spans="4:125" x14ac:dyDescent="0.3"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</row>
    <row r="99" spans="4:125" x14ac:dyDescent="0.3"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</row>
    <row r="100" spans="4:125" x14ac:dyDescent="0.3"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</row>
  </sheetData>
  <protectedRanges>
    <protectedRange sqref="C17" name="Range3"/>
    <protectedRange sqref="J10:DM16" name="Range1"/>
    <protectedRange sqref="DP10:DU16" name="Range2"/>
    <protectedRange sqref="C10:C16" name="Range3_1"/>
  </protectedRanges>
  <mergeCells count="102">
    <mergeCell ref="B1:I1"/>
    <mergeCell ref="AH6:AK6"/>
    <mergeCell ref="AH7:AI7"/>
    <mergeCell ref="AJ7:AK7"/>
    <mergeCell ref="DL7:DM7"/>
    <mergeCell ref="DN7:DO7"/>
    <mergeCell ref="DP7:DQ7"/>
    <mergeCell ref="DR7:DS7"/>
    <mergeCell ref="DT7:DU7"/>
    <mergeCell ref="DJ7:DK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DF7:DG7"/>
    <mergeCell ref="DH7:DI7"/>
    <mergeCell ref="CL7:CM7"/>
    <mergeCell ref="BP7:BQ7"/>
    <mergeCell ref="BR7:BS7"/>
    <mergeCell ref="BT7:BU7"/>
    <mergeCell ref="BV7:BW7"/>
    <mergeCell ref="BX7:BY7"/>
    <mergeCell ref="BZ7:CA7"/>
    <mergeCell ref="CB7:CC7"/>
    <mergeCell ref="CD7:CE7"/>
    <mergeCell ref="CF7:CG7"/>
    <mergeCell ref="CH7:CI7"/>
    <mergeCell ref="CJ7:CK7"/>
    <mergeCell ref="AF7:AG7"/>
    <mergeCell ref="AL7:AM7"/>
    <mergeCell ref="AN7:AO7"/>
    <mergeCell ref="BN7:BO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AP7:AQ7"/>
    <mergeCell ref="V7:W7"/>
    <mergeCell ref="X7:Y7"/>
    <mergeCell ref="Z7:AA7"/>
    <mergeCell ref="AB7:AC7"/>
    <mergeCell ref="AD7:AE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CT6:CW6"/>
    <mergeCell ref="CX6:DA6"/>
    <mergeCell ref="BF6:BI6"/>
    <mergeCell ref="N6:Q6"/>
    <mergeCell ref="R6:U6"/>
    <mergeCell ref="AL6:AO6"/>
    <mergeCell ref="AP6:AS6"/>
    <mergeCell ref="AT6:AW6"/>
    <mergeCell ref="AX6:BA6"/>
    <mergeCell ref="Z5:AC6"/>
    <mergeCell ref="AD5:AG6"/>
    <mergeCell ref="AJ5:AK5"/>
    <mergeCell ref="AL5:AM5"/>
    <mergeCell ref="AH5:AI5"/>
    <mergeCell ref="BB5:BE6"/>
    <mergeCell ref="C2:I2"/>
    <mergeCell ref="J3:K3"/>
    <mergeCell ref="BJ6:BM6"/>
    <mergeCell ref="B4:B8"/>
    <mergeCell ref="C4:C8"/>
    <mergeCell ref="D4:I6"/>
    <mergeCell ref="J4:DU4"/>
    <mergeCell ref="DJ5:DM6"/>
    <mergeCell ref="DN5:DS6"/>
    <mergeCell ref="DT5:DU6"/>
    <mergeCell ref="J5:M6"/>
    <mergeCell ref="N5:U5"/>
    <mergeCell ref="V5:Y6"/>
    <mergeCell ref="DF6:DI6"/>
    <mergeCell ref="CL5:CO6"/>
    <mergeCell ref="CP5:CS6"/>
    <mergeCell ref="DB5:DE6"/>
    <mergeCell ref="BN5:BQ6"/>
    <mergeCell ref="CF5:CK5"/>
    <mergeCell ref="BZ6:CC6"/>
    <mergeCell ref="BR6:BU6"/>
    <mergeCell ref="BV6:BY6"/>
    <mergeCell ref="CD6:CG6"/>
    <mergeCell ref="CH6:CK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Caxs g.d.</vt:lpstr>
      <vt:lpstr>caxser gorcarnakan</vt:lpstr>
      <vt:lpstr>'Caxs g.d.'!Заголовки_для_печати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keywords>https://mul2-mta.gov.am/tasks/993310/oneclick/8a7ec472a42911dcb3d88dbf1d7d84eff5076972103f6e07fc525ea0f5681a3a.xlsx?token=a16975c94f47f43b2b231ae6571e1c6f</cp:keywords>
  <cp:lastModifiedBy>Marine Abgaryan</cp:lastModifiedBy>
  <cp:lastPrinted>2012-03-20T07:18:17Z</cp:lastPrinted>
  <dcterms:created xsi:type="dcterms:W3CDTF">2002-03-15T09:46:46Z</dcterms:created>
  <dcterms:modified xsi:type="dcterms:W3CDTF">2025-01-13T13:33:31Z</dcterms:modified>
</cp:coreProperties>
</file>