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025\EKAMUTNER-2025\Caxser\"/>
    </mc:Choice>
  </mc:AlternateContent>
  <xr:revisionPtr revIDLastSave="0" documentId="13_ncr:1_{1B7BFF8D-BD9A-4F4A-A21B-267A6BD14D37}" xr6:coauthVersionLast="47" xr6:coauthVersionMax="47" xr10:uidLastSave="{00000000-0000-0000-0000-000000000000}"/>
  <bookViews>
    <workbookView xWindow="-120" yWindow="-120" windowWidth="29040" windowHeight="15720" tabRatio="526" firstSheet="1" activeTab="2" xr2:uid="{00000000-000D-0000-FFFF-FFFF00000000}"/>
  </bookViews>
  <sheets>
    <sheet name="Caxs g.d." sheetId="8" state="hidden" r:id="rId1"/>
    <sheet name="caxser tntesagitakan" sheetId="9" r:id="rId2"/>
    <sheet name="caxser gorcarnakan" sheetId="10" r:id="rId3"/>
  </sheets>
  <definedNames>
    <definedName name="_xlnm.Print_Titles" localSheetId="0">'Caxs g.d.'!$B:$B,'Caxs g.d.'!$4:$9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7" i="10" l="1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BM17" i="10"/>
  <c r="BN17" i="10"/>
  <c r="BO17" i="10"/>
  <c r="BP17" i="10"/>
  <c r="BQ17" i="10"/>
  <c r="BR17" i="10"/>
  <c r="BS17" i="10"/>
  <c r="BT17" i="10"/>
  <c r="BU17" i="10"/>
  <c r="BV17" i="10"/>
  <c r="BW17" i="10"/>
  <c r="BX17" i="10"/>
  <c r="BY17" i="10"/>
  <c r="BZ17" i="10"/>
  <c r="CA17" i="10"/>
  <c r="CB17" i="10"/>
  <c r="CC17" i="10"/>
  <c r="CD17" i="10"/>
  <c r="CE17" i="10"/>
  <c r="CF17" i="10"/>
  <c r="CG17" i="10"/>
  <c r="CH17" i="10"/>
  <c r="CI17" i="10"/>
  <c r="CJ17" i="10"/>
  <c r="CK17" i="10"/>
  <c r="CL17" i="10"/>
  <c r="CM17" i="10"/>
  <c r="CN17" i="10"/>
  <c r="CO17" i="10"/>
  <c r="CP17" i="10"/>
  <c r="CQ17" i="10"/>
  <c r="CR17" i="10"/>
  <c r="CS17" i="10"/>
  <c r="CT17" i="10"/>
  <c r="CU17" i="10"/>
  <c r="CV17" i="10"/>
  <c r="CW17" i="10"/>
  <c r="CX17" i="10"/>
  <c r="CY17" i="10"/>
  <c r="CZ17" i="10"/>
  <c r="DA17" i="10"/>
  <c r="DB17" i="10"/>
  <c r="DC17" i="10"/>
  <c r="DD17" i="10"/>
  <c r="DE17" i="10"/>
  <c r="DF17" i="10"/>
  <c r="DG17" i="10"/>
  <c r="DH17" i="10"/>
  <c r="DI17" i="10"/>
  <c r="DJ17" i="10"/>
  <c r="DK17" i="10"/>
  <c r="DL17" i="10"/>
  <c r="DM17" i="10"/>
  <c r="DN17" i="10"/>
  <c r="DO17" i="10"/>
  <c r="DP17" i="10"/>
  <c r="DQ17" i="10"/>
  <c r="DR17" i="10"/>
  <c r="DS17" i="10"/>
  <c r="DT17" i="10"/>
  <c r="DU17" i="10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BE18" i="9"/>
  <c r="BF18" i="9"/>
  <c r="BG18" i="9"/>
  <c r="BH18" i="9"/>
  <c r="BI18" i="9"/>
  <c r="BJ18" i="9"/>
  <c r="BK18" i="9"/>
  <c r="BL18" i="9"/>
  <c r="BM18" i="9"/>
  <c r="BN18" i="9"/>
  <c r="I18" i="9"/>
  <c r="H17" i="10" l="1"/>
  <c r="F17" i="10"/>
  <c r="I17" i="10"/>
  <c r="G17" i="10"/>
  <c r="E18" i="9" l="1"/>
  <c r="G18" i="9"/>
  <c r="H18" i="9"/>
  <c r="F18" i="9"/>
  <c r="E17" i="10"/>
  <c r="D17" i="10"/>
  <c r="D9" i="10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X9" i="10" s="1"/>
  <c r="Y9" i="10" s="1"/>
  <c r="Z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AL9" i="10" s="1"/>
  <c r="AM9" i="10" s="1"/>
  <c r="AN9" i="10" s="1"/>
  <c r="AO9" i="10" s="1"/>
  <c r="AP9" i="10" s="1"/>
  <c r="AQ9" i="10" s="1"/>
  <c r="AR9" i="10" s="1"/>
  <c r="AS9" i="10" s="1"/>
  <c r="AT9" i="10" s="1"/>
  <c r="AU9" i="10" s="1"/>
  <c r="AV9" i="10" s="1"/>
  <c r="AW9" i="10" s="1"/>
  <c r="AX9" i="10" s="1"/>
  <c r="AY9" i="10" s="1"/>
  <c r="AZ9" i="10" s="1"/>
  <c r="BA9" i="10" s="1"/>
  <c r="BB9" i="10" s="1"/>
  <c r="BC9" i="10" s="1"/>
  <c r="BD9" i="10" s="1"/>
  <c r="BE9" i="10" s="1"/>
  <c r="BF9" i="10" s="1"/>
  <c r="BG9" i="10" s="1"/>
  <c r="BH9" i="10" s="1"/>
  <c r="BI9" i="10" s="1"/>
  <c r="BJ9" i="10" s="1"/>
  <c r="BK9" i="10" s="1"/>
  <c r="BL9" i="10" s="1"/>
  <c r="BM9" i="10" s="1"/>
  <c r="BN9" i="10" s="1"/>
  <c r="BO9" i="10" s="1"/>
  <c r="BP9" i="10" s="1"/>
  <c r="BQ9" i="10" s="1"/>
  <c r="BR9" i="10" s="1"/>
  <c r="BS9" i="10" s="1"/>
  <c r="BT9" i="10" s="1"/>
  <c r="BU9" i="10" s="1"/>
  <c r="BV9" i="10" s="1"/>
  <c r="BW9" i="10" s="1"/>
  <c r="BX9" i="10" s="1"/>
  <c r="BY9" i="10" s="1"/>
  <c r="BZ9" i="10" s="1"/>
  <c r="CA9" i="10" s="1"/>
  <c r="CB9" i="10" s="1"/>
  <c r="CC9" i="10" s="1"/>
  <c r="CD9" i="10" s="1"/>
  <c r="CE9" i="10" s="1"/>
  <c r="CF9" i="10" s="1"/>
  <c r="CG9" i="10" s="1"/>
  <c r="CH9" i="10" s="1"/>
  <c r="CI9" i="10" s="1"/>
  <c r="CJ9" i="10" s="1"/>
  <c r="CK9" i="10" s="1"/>
  <c r="CL9" i="10" s="1"/>
  <c r="CM9" i="10" s="1"/>
  <c r="CN9" i="10" s="1"/>
  <c r="CO9" i="10" s="1"/>
  <c r="CP9" i="10" s="1"/>
  <c r="CQ9" i="10" s="1"/>
  <c r="CR9" i="10" s="1"/>
  <c r="CS9" i="10" s="1"/>
  <c r="CT9" i="10" s="1"/>
  <c r="CU9" i="10" s="1"/>
  <c r="CV9" i="10" s="1"/>
  <c r="CW9" i="10" s="1"/>
  <c r="CX9" i="10" s="1"/>
  <c r="CY9" i="10" s="1"/>
  <c r="CZ9" i="10" s="1"/>
  <c r="DA9" i="10" s="1"/>
  <c r="DB9" i="10" s="1"/>
  <c r="DC9" i="10" s="1"/>
  <c r="DD9" i="10" s="1"/>
  <c r="DE9" i="10" s="1"/>
  <c r="DF9" i="10" s="1"/>
  <c r="DG9" i="10" s="1"/>
  <c r="DH9" i="10" s="1"/>
  <c r="DI9" i="10" s="1"/>
  <c r="DJ9" i="10" s="1"/>
  <c r="DK9" i="10" s="1"/>
  <c r="DL9" i="10" s="1"/>
  <c r="DM9" i="10" s="1"/>
  <c r="DN9" i="10" s="1"/>
  <c r="DO9" i="10" s="1"/>
  <c r="DP9" i="10" s="1"/>
  <c r="DQ9" i="10" s="1"/>
  <c r="DR9" i="10" s="1"/>
  <c r="DS9" i="10" s="1"/>
  <c r="DT9" i="10" s="1"/>
  <c r="DU9" i="10" s="1"/>
  <c r="DG12" i="8"/>
  <c r="DG11" i="8"/>
  <c r="DG13" i="8"/>
  <c r="DG14" i="8"/>
  <c r="DG15" i="8"/>
  <c r="DG16" i="8"/>
  <c r="DG17" i="8"/>
  <c r="DG18" i="8"/>
  <c r="DG19" i="8"/>
  <c r="DG20" i="8"/>
  <c r="DG10" i="8"/>
  <c r="DF11" i="8"/>
  <c r="DF12" i="8"/>
  <c r="DF13" i="8"/>
  <c r="DF14" i="8"/>
  <c r="DF15" i="8"/>
  <c r="DF16" i="8"/>
  <c r="DF17" i="8"/>
  <c r="DF18" i="8"/>
  <c r="DF19" i="8"/>
  <c r="DF20" i="8"/>
  <c r="DF10" i="8"/>
  <c r="G11" i="8"/>
  <c r="G12" i="8"/>
  <c r="E12" i="8"/>
  <c r="G13" i="8"/>
  <c r="G14" i="8"/>
  <c r="E14" i="8" s="1"/>
  <c r="G15" i="8"/>
  <c r="G16" i="8"/>
  <c r="G17" i="8"/>
  <c r="E17" i="8" s="1"/>
  <c r="G18" i="8"/>
  <c r="G19" i="8"/>
  <c r="G20" i="8"/>
  <c r="G10" i="8"/>
  <c r="F11" i="8"/>
  <c r="F12" i="8"/>
  <c r="F13" i="8"/>
  <c r="D13" i="8"/>
  <c r="F14" i="8"/>
  <c r="F15" i="8"/>
  <c r="F16" i="8"/>
  <c r="F17" i="8"/>
  <c r="F18" i="8"/>
  <c r="F19" i="8"/>
  <c r="F20" i="8"/>
  <c r="F10" i="8"/>
  <c r="H10" i="8"/>
  <c r="I10" i="8"/>
  <c r="I21" i="8" s="1"/>
  <c r="H11" i="8"/>
  <c r="I11" i="8"/>
  <c r="E11" i="8" s="1"/>
  <c r="H12" i="8"/>
  <c r="D12" i="8" s="1"/>
  <c r="I12" i="8"/>
  <c r="H13" i="8"/>
  <c r="I13" i="8"/>
  <c r="H14" i="8"/>
  <c r="I14" i="8"/>
  <c r="H15" i="8"/>
  <c r="D15" i="8"/>
  <c r="I15" i="8"/>
  <c r="H16" i="8"/>
  <c r="D16" i="8"/>
  <c r="I16" i="8"/>
  <c r="E16" i="8" s="1"/>
  <c r="H17" i="8"/>
  <c r="I17" i="8"/>
  <c r="H18" i="8"/>
  <c r="I18" i="8"/>
  <c r="E18" i="8"/>
  <c r="H19" i="8"/>
  <c r="I19" i="8"/>
  <c r="H20" i="8"/>
  <c r="I20" i="8"/>
  <c r="E20" i="8"/>
  <c r="J21" i="8"/>
  <c r="K21" i="8"/>
  <c r="L21" i="8"/>
  <c r="M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H21" i="8"/>
  <c r="DI21" i="8"/>
  <c r="DJ21" i="8"/>
  <c r="DK21" i="8"/>
  <c r="DL21" i="8"/>
  <c r="DM21" i="8"/>
  <c r="DF21" i="8" l="1"/>
  <c r="D10" i="8"/>
  <c r="D20" i="8"/>
  <c r="E13" i="8"/>
  <c r="E10" i="8"/>
  <c r="DG21" i="8"/>
  <c r="D14" i="8"/>
  <c r="D18" i="8"/>
  <c r="D17" i="8"/>
  <c r="F21" i="8"/>
  <c r="C18" i="9"/>
  <c r="D18" i="9"/>
  <c r="D11" i="8"/>
  <c r="D21" i="8" s="1"/>
  <c r="H21" i="8"/>
  <c r="G21" i="8"/>
  <c r="E15" i="8"/>
  <c r="D19" i="8"/>
  <c r="E19" i="8"/>
  <c r="E21" i="8" l="1"/>
</calcChain>
</file>

<file path=xl/sharedStrings.xml><?xml version="1.0" encoding="utf-8"?>
<sst xmlns="http://schemas.openxmlformats.org/spreadsheetml/2006/main" count="565" uniqueCount="142">
  <si>
    <t>Ð³Ù³ÛÝùÇ ³Ýí³ÝáõÙÁ</t>
  </si>
  <si>
    <t>ÀÝ¹³Ù»ÝÁ Ù³ñ½áõÙ</t>
  </si>
  <si>
    <t xml:space="preserve"> Ð²ÞìºîìàôÂÚàôÜ</t>
  </si>
  <si>
    <t xml:space="preserve">Ñ³ßí³ñÏ.                                                                                                                                                                                                                                       ï³ñ»Ï³Ý </t>
  </si>
  <si>
    <t>Ð/Ñ</t>
  </si>
  <si>
    <t>ÀÝ¹³Ù»ÝÁ ýáÝ¹³ÛÇÝ µÛáõç»</t>
  </si>
  <si>
    <t>Ñ³½³ñ ¹ñ³Ù</t>
  </si>
  <si>
    <r>
      <t xml:space="preserve">êàòÆ²È²Î²Ü
ä²Þîä²ÜàôÂÚàôÜ  
</t>
    </r>
    <r>
      <rPr>
        <sz val="9"/>
        <rFont val="Arial Armenian"/>
        <family val="2"/>
      </rPr>
      <t>(ïáÕ3010+ïáÕ3020+ïáÕ3030+ïáÕ3040+ïáÕ3050+ïáÕ3060+ïáÕ3070+ïáÕ3080+ïáÕ3090)</t>
    </r>
  </si>
  <si>
    <t>ÐÆØÜ²Î²Ü ´²ÄÆÜÜºðÆÜ â¸²êìàÔ ä²Ðàôêî²ÚÆÜ üàÜ¸ºð (ïáÕ 3110)</t>
  </si>
  <si>
    <r>
      <t xml:space="preserve"> Ð²Ü¶Æêî, ØÞ²ÎàôÚÂ ¨ ÎðàÜ                                                                                                                           </t>
    </r>
    <r>
      <rPr>
        <sz val="8"/>
        <rFont val="Arial Armenian"/>
        <family val="2"/>
      </rPr>
      <t xml:space="preserve"> (ïáÕ 2810+ïáÕ2820+ïáÕ+2830+
ïáÕ2840+ - ïáÕ 2850+ïáÕ2860)</t>
    </r>
  </si>
  <si>
    <r>
      <t xml:space="preserve">÷³ëï. </t>
    </r>
    <r>
      <rPr>
        <sz val="8"/>
        <rFont val="Arial Armenian"/>
        <family val="2"/>
      </rPr>
      <t xml:space="preserve">
/Ñ³ßí»ïáõ Å³Ù³Ý³Ï³ßñç³Ý/</t>
    </r>
  </si>
  <si>
    <t>÷³ëï. 
/Ñ³ßí»ïáõ Å³Ù³Ý³Ï³ßñç³Ý/</t>
  </si>
  <si>
    <t>ì³ñã³Ï³Ý µÛáõç»</t>
  </si>
  <si>
    <t>üáÝ¹³ÛÇÝ µÛáõç»</t>
  </si>
  <si>
    <t xml:space="preserve"> ÀÝ¹³Ù»ÝÁ í³ñã³Ï³Ý µÛáõç»</t>
  </si>
  <si>
    <t xml:space="preserve"> ÀÝ¹³Ù»ÝÁ í³ñã³Ï³Ý + ýáÝ¹³ÛÇÝ µÛáõç»</t>
  </si>
  <si>
    <t>÷³ëï. 
/Ñ³ßí»ïáõ Å³Ù³Ý³
Ï³ßñç³Ý/</t>
  </si>
  <si>
    <t>÷³ëï. 
/Ñ³ßí»ïáõ Å³Ù³Ý³Ï³
ßñç³Ý/</t>
  </si>
  <si>
    <t xml:space="preserve">ÎðÂàÆÂÚàõÜ 
(ïáÕ2910+ïáÕ2920+ïáÕ2930+ïáÕ2940+ïáÕ2950+ïáÕ2960+ïáÕ2970+ïáÕ2980)
</t>
  </si>
  <si>
    <t xml:space="preserve">  ÐÐ  .........  Ø²ð¼Æ   Ð²Ø²ÚÜøÜºðÆ   ´Úàôæºî²ÚÆÜ   Ì²ÊêºðÆ   ìºð²´ºðÚ²È                                                                                                                                                                                                                                                                                                                                                                                                                                                                         (´Ûáõç»ï³ÛÇÝ Í³Ëë»ñÁ Áëï ·áñÍ³é³Ï³Ý ¹³ë³Ï³ñ·Ù³Ý)
2010Ã. </t>
  </si>
  <si>
    <r>
      <t xml:space="preserve">ÀÜ¸²ØºÜÀ Ì²Êêºð                                                   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>(ïáÕ 2100+ïáÕ 2200+ ïáÕ 2300+                                                                                                                ïáÕ 2400 + ïáÕ 2500 + ïáÕ 2600 + ïáÕ 2700+ ïáÕ 2800 + ïáÕ 2900 + ïáÕ 3000+ ïáÕ 3100)</t>
    </r>
  </si>
  <si>
    <r>
      <rPr>
        <b/>
        <u/>
        <sz val="10"/>
        <rFont val="Arial Armenian"/>
        <family val="2"/>
      </rPr>
      <t xml:space="preserve">ïáÕ 2160. </t>
    </r>
    <r>
      <rPr>
        <sz val="10"/>
        <rFont val="Arial Armenian"/>
        <family val="2"/>
      </rPr>
      <t xml:space="preserve">ÀÝ¹Ñ³Ýáõñ µÝáõÛÃÇ Ñ³Ýñ³ÛÇÝ Í³é³ÛáõÃÛáõÝÝ»ñ (³ÛÉ ¹³ë»ñÇÝ ãå³ïÏ³ÝáÕ) +
</t>
    </r>
    <r>
      <rPr>
        <b/>
        <u/>
        <sz val="10"/>
        <rFont val="Arial Armenian"/>
        <family val="2"/>
      </rPr>
      <t>ïáÕ 2170.</t>
    </r>
    <r>
      <rPr>
        <sz val="10"/>
        <rFont val="Arial Armenian"/>
        <family val="2"/>
      </rPr>
      <t xml:space="preserve"> ä»ï³Ï³Ý å³ñïùÇ ·Íáí ·áñÍ³éÝáõÃÛáõÝÝ»ñ,
</t>
    </r>
    <r>
      <rPr>
        <b/>
        <u/>
        <sz val="10"/>
        <rFont val="Arial Armenian"/>
        <family val="2"/>
      </rPr>
      <t>ïáÕ 2180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Î³é³í³ñáõÃÛ³Ý ï³ñµ»ñ Ù³Ï³ñ¹³ÏÝ»ñÇ ÙÇç¨ Çñ³Ï³Ý³óíáÕ ÁÝ¹Ñ³Ýáõñ  µÝáõÛÃÇ ïñ³Ýëý»ñïÝ»ñ</t>
    </r>
  </si>
  <si>
    <r>
      <t xml:space="preserve">ÀÝ¹Ñ³Ýáõñ µÝáõÛÃÇ Í³é³ÛáõÃÛáõÝÝ»ñ
</t>
    </r>
    <r>
      <rPr>
        <b/>
        <u/>
        <sz val="10"/>
        <rFont val="Arial Armenian"/>
        <family val="2"/>
      </rPr>
      <t>ïáÕ 2130</t>
    </r>
  </si>
  <si>
    <r>
      <t xml:space="preserve">úñ»Ýë¹Çñ ¨ ·áñÍ³¹Çñ Ù³ñÙÇÝÝ»ñ, å»ï³Ï³Ý Ï³é³í³ñáõÙ, ýÇÝ³Ýë³Ï³Ý ¨ Ñ³ñÏ³µÛáõç»ï³ÛÇÝ Ñ³ñ³µ»ñáõÃÛáõÝÝ»ñ, ³ñï³ùÇÝ Ñ³ñ³µ»ñáõÃÛáõÝÝ»ñ 
</t>
    </r>
    <r>
      <rPr>
        <b/>
        <u/>
        <sz val="10"/>
        <rFont val="Arial Armenian"/>
        <family val="2"/>
      </rPr>
      <t>ïáÕ 2110</t>
    </r>
    <r>
      <rPr>
        <b/>
        <sz val="10"/>
        <rFont val="Arial Armenian"/>
        <family val="2"/>
      </rPr>
      <t xml:space="preserve"> +</t>
    </r>
    <r>
      <rPr>
        <sz val="10"/>
        <rFont val="Arial Armenian"/>
        <family val="2"/>
      </rPr>
      <t xml:space="preserve">
²ñï³ùÇÝ ïÝï»ë³Ï³Ý û·ÝáõÃÛáõÝ
</t>
    </r>
    <r>
      <rPr>
        <b/>
        <u/>
        <sz val="10"/>
        <rFont val="Arial Armenian"/>
        <family val="2"/>
      </rPr>
      <t>ïáÕ 2120</t>
    </r>
  </si>
  <si>
    <t xml:space="preserve">                  ³Û¹ ÃíáõÙ` </t>
  </si>
  <si>
    <r>
      <t xml:space="preserve">
Ընդհանուր բնույթի տնտեսական, առևտրային և աշխատանքի գծով հարաբերություններ 
</t>
    </r>
    <r>
      <rPr>
        <b/>
        <sz val="10"/>
        <rFont val="Arial Armenian"/>
        <family val="2"/>
      </rPr>
      <t>տող 2410</t>
    </r>
  </si>
  <si>
    <r>
      <t xml:space="preserve">Գյուղատնտեսություն, անտառային տնտեսություն, ձկնորսություն և որսորդություն 
</t>
    </r>
    <r>
      <rPr>
        <b/>
        <sz val="10"/>
        <rFont val="Arial Armenian"/>
        <family val="2"/>
      </rPr>
      <t>տող 2420</t>
    </r>
  </si>
  <si>
    <r>
      <rPr>
        <sz val="10"/>
        <rFont val="Arial Armenian"/>
        <family val="2"/>
      </rPr>
      <t>Վառելիք և էներգետիկա</t>
    </r>
    <r>
      <rPr>
        <sz val="11"/>
        <rFont val="Arial Armenian"/>
        <family val="2"/>
      </rPr>
      <t xml:space="preserve">
</t>
    </r>
    <r>
      <rPr>
        <b/>
        <sz val="11"/>
        <rFont val="Arial Armenian"/>
        <family val="2"/>
      </rPr>
      <t>տող 2430</t>
    </r>
  </si>
  <si>
    <r>
      <t xml:space="preserve">Լեռնաարդյունահանում, արդյունաբերություն և շինարարություն
</t>
    </r>
    <r>
      <rPr>
        <b/>
        <sz val="11"/>
        <rFont val="Arial Armenian"/>
        <family val="2"/>
      </rPr>
      <t>տող 2440</t>
    </r>
  </si>
  <si>
    <r>
      <t xml:space="preserve">Տրանսպորտ
</t>
    </r>
    <r>
      <rPr>
        <b/>
        <sz val="11"/>
        <rFont val="Arial Armenian"/>
        <family val="2"/>
      </rPr>
      <t>տող 2450</t>
    </r>
  </si>
  <si>
    <t xml:space="preserve">              այդ թվում` </t>
  </si>
  <si>
    <t>ÀÝ¹³Ù»ÝÁ</t>
  </si>
  <si>
    <r>
      <rPr>
        <u/>
        <sz val="10"/>
        <rFont val="Arial Armenian"/>
        <family val="2"/>
      </rPr>
      <t xml:space="preserve">Ð³ïí³Í  1 </t>
    </r>
    <r>
      <rPr>
        <sz val="10"/>
        <rFont val="Arial Armenian"/>
        <family val="2"/>
      </rPr>
      <t xml:space="preserve">
(Ð³Ù³ÛÝùÇ µÛáõç. »Ï³ÙáõïÝ»ñÇ)
</t>
    </r>
    <r>
      <rPr>
        <b/>
        <u/>
        <sz val="10"/>
        <rFont val="Arial Armenian"/>
        <family val="2"/>
      </rPr>
      <t>տող 1392)</t>
    </r>
    <r>
      <rPr>
        <sz val="10"/>
        <rFont val="Arial Armenian"/>
        <family val="2"/>
      </rPr>
      <t xml:space="preserve">
ì³ñã³Ï³Ý µÛáõç»Ç å³Ñáõëï³ÛÇÝ ýáÝ¹Çó ýáÝ¹³ÛÇÝ µÛáõç» Ï³ï³ñíáÕ Ñ³ïÏ³óáõÙÝ»ñÇó Ùáõïù»ñ (»Ï³ÙáõïÝ»ñ տող 1392)</t>
    </r>
  </si>
  <si>
    <t xml:space="preserve">          այդ թվում` </t>
  </si>
  <si>
    <t xml:space="preserve">                       ³Û¹ ÃíáõÙ` </t>
  </si>
  <si>
    <r>
      <t xml:space="preserve">ÀÜ¸Ð²Üàôð ´ÜàôÚÂÆ Ð²Üð²ÚÆÜ Ì²è²ÚàôÂÚàôÜÜºð`  ÁÝ¹³Ù»ÝÁ   
</t>
    </r>
    <r>
      <rPr>
        <b/>
        <u/>
        <sz val="9"/>
        <rFont val="Arial Armenian"/>
        <family val="2"/>
      </rPr>
      <t xml:space="preserve">(ïáÕ2110+ïáÕ2120+ïáÕ2130+
ïáÕ2140+ïáÕ2150  +ïáÕ2160+ïáÕ2170+ïáÕ2180) </t>
    </r>
    <r>
      <rPr>
        <u/>
        <sz val="9"/>
        <rFont val="Arial Armenian"/>
        <family val="2"/>
      </rPr>
      <t xml:space="preserve"> </t>
    </r>
    <r>
      <rPr>
        <sz val="9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</si>
  <si>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2140</t>
    </r>
    <r>
      <rPr>
        <b/>
        <sz val="10"/>
        <rFont val="Arial Armenian"/>
        <family val="2"/>
      </rPr>
      <t>.</t>
    </r>
    <r>
      <rPr>
        <sz val="10"/>
        <rFont val="Arial Armenian"/>
        <family val="2"/>
      </rPr>
      <t xml:space="preserve"> ÀÝ¹Ñ³Ýáõñ µÝáõÛÃÇ Ñ»ï³½áï³Ï³Ý ³ßË³ï³Ýù, 
</t>
    </r>
    <r>
      <rPr>
        <b/>
        <u/>
        <sz val="10"/>
        <rFont val="Arial Armenian"/>
        <family val="2"/>
      </rPr>
      <t>ïáÕ 2150</t>
    </r>
    <r>
      <rPr>
        <b/>
        <sz val="10"/>
        <rFont val="Arial Armenian"/>
        <family val="2"/>
      </rPr>
      <t xml:space="preserve">. </t>
    </r>
    <r>
      <rPr>
        <sz val="10"/>
        <rFont val="Arial Armenian"/>
        <family val="2"/>
      </rPr>
      <t xml:space="preserve">ÀÝ¹Ñ³Ýáõñ µÝáõÛÃÇ Ñ³Ýñ³ÛÇÝ Í³é³ÛáõÃÛáõÝÝ»ñÇ ·Íáí Ñ»ï³½áï³Ï³Ý ¨ Ý³Ë³·Í³ÛÇÝ ³ßË³ï³ÝùÝ»ñ
</t>
    </r>
  </si>
  <si>
    <r>
      <rPr>
        <b/>
        <u/>
        <sz val="10"/>
        <rFont val="Arial Armenian"/>
        <family val="2"/>
      </rPr>
      <t>ïáÕ 2200</t>
    </r>
    <r>
      <rPr>
        <sz val="10"/>
        <rFont val="Arial Armenian"/>
        <family val="2"/>
      </rPr>
      <t xml:space="preserve">
ä²Þîä²ÜàôÂÚàôÜ` ÁÝ¹³Ù»ÝÁ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                                   </t>
    </r>
    <r>
      <rPr>
        <sz val="10"/>
        <rFont val="Arial Armenian"/>
        <family val="2"/>
      </rPr>
      <t xml:space="preserve">µÛáõç. ïáÕ 2200                                                                                                                                                                  </t>
    </r>
    <r>
      <rPr>
        <sz val="11"/>
        <rFont val="Arial Armenian"/>
        <family val="2"/>
      </rPr>
      <t xml:space="preserve">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2210+ïáÕ 2220+ ïáÕ 2230+
ïáÕ 2240+ïáÕ2250)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</si>
  <si>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2300</t>
    </r>
    <r>
      <rPr>
        <sz val="10"/>
        <rFont val="Arial Armenian"/>
        <family val="2"/>
      </rPr>
      <t xml:space="preserve">
Ð²ê²ð²Î²Î²Ü Î²ð¶, 
²Üìî²Ü¶. ºì ¸²î²Î²Ü ¶àðÌàôÜºàôÂÚàôÜ` ÁÝ¹³Ù»ÝÁ                                                                                                                                                                                                                µÛáõç. ïáÕ 2300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rial Armenian"/>
        <family val="2"/>
      </rPr>
      <t xml:space="preserve">(ïáÕ 2310+ïáÕ 2320+ ïáÕ 2330+ïáÕ 2340+ïáÕ 2350+ïáÕ 2360+ïáÕ 2370)    </t>
    </r>
    <r>
      <rPr>
        <sz val="10"/>
        <rFont val="Arial Armenian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</si>
  <si>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Arial Armenian"/>
        <family val="2"/>
      </rPr>
      <t>ïáÕ 2400</t>
    </r>
    <r>
      <rPr>
        <sz val="10"/>
        <rFont val="Arial Armenian"/>
        <family val="2"/>
      </rPr>
      <t xml:space="preserve">
îÜîºê²Î²Ü Ð²ð²´ºðàôÂÚàôÜÜºð    ÁÝ¹³Ù»ÝÁ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0"/>
        <rFont val="Arial Armenian"/>
        <family val="2"/>
      </rPr>
      <t xml:space="preserve">(ïáÕ 2410+ïáÕ 2420+ïáÕ 2430+ïáÕ 2440+ïáÕ 2450+ïáÕ 2460+ïáÕ 2470+ïáÕ 2480+ïáÕ 2490)   </t>
    </r>
  </si>
  <si>
    <r>
      <t>Կապ /</t>
    </r>
    <r>
      <rPr>
        <b/>
        <u/>
        <sz val="11"/>
        <rFont val="Arial Armenian"/>
        <family val="2"/>
      </rPr>
      <t>տող 2460</t>
    </r>
    <r>
      <rPr>
        <b/>
        <sz val="11"/>
        <rFont val="Arial Armenian"/>
        <family val="2"/>
      </rPr>
      <t xml:space="preserve"> </t>
    </r>
    <r>
      <rPr>
        <sz val="11"/>
        <rFont val="Arial Armenian"/>
        <family val="2"/>
      </rPr>
      <t xml:space="preserve">+
Այլ բնագավառներ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 xml:space="preserve">տող 2470/ </t>
    </r>
    <r>
      <rPr>
        <sz val="11"/>
        <rFont val="Arial Armenian"/>
        <family val="2"/>
      </rPr>
      <t xml:space="preserve">+
Տնտ. հարաբերութ-ի գծով հետազոտական  և նախագծային աշխատանքներ </t>
    </r>
    <r>
      <rPr>
        <b/>
        <sz val="11"/>
        <rFont val="Arial Armenian"/>
        <family val="2"/>
      </rPr>
      <t>/</t>
    </r>
    <r>
      <rPr>
        <b/>
        <u/>
        <sz val="11"/>
        <rFont val="Arial Armenian"/>
        <family val="2"/>
      </rPr>
      <t>տող 2480</t>
    </r>
    <r>
      <rPr>
        <b/>
        <sz val="11"/>
        <rFont val="Arial Armenian"/>
        <family val="2"/>
      </rPr>
      <t>/</t>
    </r>
  </si>
  <si>
    <r>
      <t xml:space="preserve">Տնտեսական հարաբերություններ 
(այլ դասերին չպատկանող) 
</t>
    </r>
    <r>
      <rPr>
        <b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/տող 2490/</t>
    </r>
  </si>
  <si>
    <r>
      <rPr>
        <b/>
        <u/>
        <sz val="10"/>
        <rFont val="Arial Armenian"/>
        <family val="2"/>
      </rPr>
      <t>տող 2500</t>
    </r>
    <r>
      <rPr>
        <sz val="10"/>
        <rFont val="Arial Armenian"/>
        <family val="2"/>
      </rPr>
      <t xml:space="preserve">
Þðæ²Î² ØÆæ²ì²ÚðÆ ä²Þîä²ÜàôÂÚàôÜ 
</t>
    </r>
    <r>
      <rPr>
        <u/>
        <sz val="9"/>
        <rFont val="Arial Armenian"/>
        <family val="2"/>
      </rPr>
      <t>(ïáÕ2510+ïáÕ2520+ïáÕ2530+ïáÕ2540+
ïáÕ2550+ïáÕ2560)</t>
    </r>
  </si>
  <si>
    <r>
      <rPr>
        <b/>
        <u/>
        <sz val="10"/>
        <rFont val="Arial Armenian"/>
        <family val="2"/>
      </rPr>
      <t>տող 2600</t>
    </r>
    <r>
      <rPr>
        <sz val="10"/>
        <rFont val="Arial Armenian"/>
        <family val="2"/>
      </rPr>
      <t xml:space="preserve">
´Ü²Î²ð²Ü²ÚÆÜ ÞÆÜ²ð²ðàôÂÚàôÜ ºì  ÎàØàôÜ²È Ì²è²ÚàôÂÚàôÜ                                                                                                                                                                                                                                        µÛáõç. ïáÕ 400                                                      </t>
    </r>
    <r>
      <rPr>
        <b/>
        <sz val="10"/>
        <rFont val="Arial Armenian"/>
        <family val="2"/>
      </rPr>
      <t>(ïáÕ 2610 +ïáÕ 2620 +ïáÕ 2630 +
ïáÕ 2640 + ïáÕ 2650 +
ïáÕ 2660)</t>
    </r>
  </si>
  <si>
    <r>
      <t xml:space="preserve">´Ý³Ï³ñ³Ý³ÛÇÝ ßÇÝ³ñ³ñáõÃÛáõÝ
</t>
    </r>
    <r>
      <rPr>
        <u/>
        <sz val="11"/>
        <rFont val="Arial Armenian"/>
        <family val="2"/>
      </rPr>
      <t xml:space="preserve"> </t>
    </r>
    <r>
      <rPr>
        <b/>
        <u/>
        <sz val="11"/>
        <rFont val="Arial Armenian"/>
        <family val="2"/>
      </rPr>
      <t>ïáÕ 2610</t>
    </r>
  </si>
  <si>
    <r>
      <rPr>
        <sz val="10"/>
        <rFont val="Arial Armenian"/>
        <family val="2"/>
      </rPr>
      <t xml:space="preserve">Ð³Ù³ÛÝù³ÛÇÝ ½³ñ·³óáõÙ </t>
    </r>
    <r>
      <rPr>
        <b/>
        <u/>
        <sz val="10"/>
        <rFont val="Arial Armenian"/>
        <family val="2"/>
      </rPr>
      <t>ïáÕ 2620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æñ³Ù³ï³Ï³ñ³ñáõÙ </t>
    </r>
    <r>
      <rPr>
        <b/>
        <u/>
        <sz val="10"/>
        <rFont val="Arial Armenian"/>
        <family val="2"/>
      </rPr>
      <t>ïáÕ 2630</t>
    </r>
  </si>
  <si>
    <r>
      <t xml:space="preserve">öáÕáóÝ»ñÇ Éáõë³íáñáõÙ </t>
    </r>
    <r>
      <rPr>
        <b/>
        <u/>
        <sz val="10"/>
        <rFont val="Arial Armenian"/>
        <family val="2"/>
      </rPr>
      <t>ïáÕ 2640</t>
    </r>
  </si>
  <si>
    <r>
      <t xml:space="preserve">²èàÔæ²ä²ÐàôÂÚàôÜ`  
 ÁÝ¹³Ù»ÝÁ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9"/>
        <rFont val="Arial Armenian"/>
        <family val="2"/>
      </rPr>
      <t>(ïáÕ 2710 - ïáÕ 2720 
+ïáÕ2730+ïáÕ2740+ïáÕ2750+ïáÕ2760)</t>
    </r>
  </si>
  <si>
    <r>
      <t xml:space="preserve"> </t>
    </r>
    <r>
      <rPr>
        <b/>
        <u/>
        <sz val="10"/>
        <rFont val="Arial Armenian"/>
        <family val="2"/>
      </rPr>
      <t xml:space="preserve">ïáÕ 2620
</t>
    </r>
    <r>
      <rPr>
        <sz val="10"/>
        <rFont val="Arial Armenian"/>
        <family val="2"/>
      </rPr>
      <t xml:space="preserve">´Ý³Ï³ñ³Ý³ÛÇÝ ßÇÝ³ñ³ñáõÃÛ³Ý ¨ ÏáÙáõÝ³É Í³é³ÛáõÃÛáõÝÝ»ñÇ ·Íáí Ñ»ï³½áï³Ï³Ý ¨ Ý³Ë³·Í³ÛÇÝ ³ßË³ï³ÝùÝ»ñ </t>
    </r>
    <r>
      <rPr>
        <b/>
        <sz val="10"/>
        <rFont val="Arial Armenian"/>
        <family val="2"/>
      </rPr>
      <t xml:space="preserve">
</t>
    </r>
    <r>
      <rPr>
        <sz val="10"/>
        <rFont val="Arial Armenian"/>
        <family val="2"/>
      </rPr>
      <t xml:space="preserve">´Ý³Ï³ñ³Ý³ÛÇÝ ßÇÝ³ñ³ñáõÃÛ³Ý ¨ ÏáÙáõÝ³É Í³é³ÛáõÃÛáõÝÝ»ñ (³ÛÉ ¹³ë»ñÇÝ ãå³ïÏ³ÝáÕ)  </t>
    </r>
    <r>
      <rPr>
        <b/>
        <u/>
        <sz val="10"/>
        <rFont val="Arial Armenian"/>
        <family val="2"/>
      </rPr>
      <t>ïáÕ 2650</t>
    </r>
    <r>
      <rPr>
        <sz val="10"/>
        <rFont val="Arial Armenian"/>
        <family val="2"/>
      </rPr>
      <t xml:space="preserve"> +</t>
    </r>
    <r>
      <rPr>
        <b/>
        <u/>
        <sz val="10"/>
        <rFont val="Arial Armenian"/>
        <family val="2"/>
      </rPr>
      <t xml:space="preserve">ïáÕ 2660 </t>
    </r>
  </si>
  <si>
    <t xml:space="preserve">         որից` </t>
  </si>
  <si>
    <t>տող4212
 Էներգետիկ  ծառայություններ</t>
  </si>
  <si>
    <t>տող4214
Կապի ծառայություններ</t>
  </si>
  <si>
    <t>տող 4220
 ԳՈՐԾՈՒՂՈՒՄՆԵՐԻ ԵՎ ՇՐՋԱԳԱՅՈՒԹՅՈՒՆՆԵՐԻ ԾԱԽՍԵՐ (տող4221+տող4222+տող4223)</t>
  </si>
  <si>
    <t>տող 4230
ՊԱՅՄԱՆԱԳՐԱՅԻՆ ԱՅԼ ԾԱՌԱՅՈՒԹՅՈՒՆՆԵՐԻ ՁԵՌՔ ԲԵՐՈՒՄ (տող4231+տող4232+տող4233+տող4234+տող4235+տող4236+տող4237+տող4238)</t>
  </si>
  <si>
    <r>
      <rPr>
        <u/>
        <sz val="10"/>
        <rFont val="GHEA Grapalat"/>
        <family val="3"/>
      </rPr>
      <t xml:space="preserve">բյուջ տող. 4238 </t>
    </r>
    <r>
      <rPr>
        <sz val="9"/>
        <rFont val="GHEA Grapalat"/>
        <family val="3"/>
      </rPr>
      <t xml:space="preserve">
 Ընդհանուր բնույթի այլ ծառայություններ</t>
    </r>
  </si>
  <si>
    <t xml:space="preserve">որից` </t>
  </si>
  <si>
    <r>
      <rPr>
        <b/>
        <sz val="10"/>
        <rFont val="GHEA Grapalat"/>
        <family val="3"/>
      </rPr>
      <t xml:space="preserve">բյուջ տող. 4250 </t>
    </r>
    <r>
      <rPr>
        <sz val="9"/>
        <rFont val="GHEA Grapalat"/>
        <family val="3"/>
      </rPr>
      <t xml:space="preserve">
ԸՆԹԱՑԻԿ ՆՈՐՈԳՈՒՄ ԵՎ ՊԱՀՊԱՆՈՒՄ (ծառայություններ և նյութեր) (տող4251+տող4252)</t>
    </r>
  </si>
  <si>
    <r>
      <rPr>
        <b/>
        <sz val="10"/>
        <rFont val="GHEA Grapalat"/>
        <family val="3"/>
      </rPr>
      <t xml:space="preserve">բյուջ տող. 4260 </t>
    </r>
    <r>
      <rPr>
        <sz val="9"/>
        <rFont val="GHEA Grapalat"/>
        <family val="3"/>
      </rPr>
      <t xml:space="preserve">
 ՆՅՈՒԹԵՐ (տող4261+տող4262+տող4263+տող4264+տող4265+տող4266+տող4267+տող4268)</t>
    </r>
  </si>
  <si>
    <t xml:space="preserve">1.1. ԱՇԽԱՏԱՆՔԻ ՎԱՐՁԱՏՐՈՒԹՅՈՒՆ (տող4110+տող4120+տող4130)          </t>
  </si>
  <si>
    <t>Անվանումը</t>
  </si>
  <si>
    <t>Հ/Հ</t>
  </si>
  <si>
    <t>տարեկան ճշտված պլան</t>
  </si>
  <si>
    <t>փաստ</t>
  </si>
  <si>
    <t xml:space="preserve"> վարչական մաս</t>
  </si>
  <si>
    <t>ֆոնդային մաս</t>
  </si>
  <si>
    <t xml:space="preserve"> ԸՆԴԱՄԵՆԸ </t>
  </si>
  <si>
    <t>Վ Ա Ր Չ Ա Կ Ա Ն   Մ Ա Ս</t>
  </si>
  <si>
    <r>
      <rPr>
        <b/>
        <sz val="11"/>
        <rFont val="GHEA Grapalat"/>
        <family val="3"/>
      </rPr>
      <t>բյուջ տող 4000</t>
    </r>
    <r>
      <rPr>
        <sz val="10"/>
        <rFont val="GHEA Grapalat"/>
        <family val="3"/>
      </rPr>
      <t xml:space="preserve">
  ԸՆԴԱՄԵՆԸ    ԾԱԽՍԵՐ 
   (տող4050+տող5000+տող 6000)</t>
    </r>
  </si>
  <si>
    <r>
      <rPr>
        <b/>
        <sz val="10"/>
        <rFont val="GHEA Grapalat"/>
        <family val="3"/>
      </rPr>
      <t xml:space="preserve">բյուջ տող. 4300 </t>
    </r>
    <r>
      <rPr>
        <sz val="10"/>
        <rFont val="GHEA Grapalat"/>
        <family val="3"/>
      </rPr>
      <t xml:space="preserve">
1.3. ՏՈԿՈՍԱՎՃԱՐՆԵՐ (տող4310+տող 4320+տող4330)</t>
    </r>
  </si>
  <si>
    <r>
      <rPr>
        <b/>
        <sz val="11"/>
        <rFont val="GHEA Grapalat"/>
        <family val="3"/>
      </rPr>
      <t xml:space="preserve">(տող 4110+ տող4120) </t>
    </r>
    <r>
      <rPr>
        <sz val="10"/>
        <rFont val="GHEA Grapalat"/>
        <family val="3"/>
      </rPr>
      <t xml:space="preserve">ԴՐԱՄՈՎ ՎՃԱՐՎՈՂ ԱՇԽԱՏԱՎԱՐՁԵՐ ԵՎ ՀԱՎԵԼԱՎՃԱՐՆԵՐ (տող4111+տող4112+ տող4114)+ </t>
    </r>
    <r>
      <rPr>
        <b/>
        <sz val="10"/>
        <rFont val="GHEA Grapalat"/>
        <family val="3"/>
      </rPr>
      <t>(տող4120)</t>
    </r>
  </si>
  <si>
    <t xml:space="preserve">Ա.   ԸՆԹԱՑԻԿ  ԾԱԽՍԵՐ՝     
 (տող4100+տող4200+տող4300+տող4400+տող4500+ տող4600+տող4700)       </t>
  </si>
  <si>
    <t>Բ. ՈՉ ՖԻՆԱՆՍԱԿԱՆ ԱԿՏԻՎՆԵՐԻ ԳԾՈՎ ԾԱԽՍԵՐ                     (տող5100+տող5200+տող5300+տող5400)</t>
  </si>
  <si>
    <t xml:space="preserve"> Գ. ՈՉ ՖԻՆԱՆՍԱԿԱՆ ԱԿՏԻՎՆԵՐԻ ԻՐԱՑՈՒՄԻՑ ՄՈՒՏՔԵՐ (տող6100+տող6200+տող6300+տող6400)</t>
  </si>
  <si>
    <r>
      <rPr>
        <b/>
        <sz val="11"/>
        <rFont val="GHEA Grapalat"/>
        <family val="3"/>
      </rPr>
      <t>բյուջ տող 4200</t>
    </r>
    <r>
      <rPr>
        <sz val="9"/>
        <rFont val="GHEA Grapalat"/>
        <family val="3"/>
      </rPr>
      <t xml:space="preserve">
</t>
    </r>
    <r>
      <rPr>
        <sz val="10"/>
        <rFont val="GHEA Grapalat"/>
        <family val="3"/>
      </rPr>
      <t>1.2 ԾԱՌԱՅՈՒԹՅՈՒՆՆԵՐԻ ԵՎ ԱՊՐԱՆՔՆԵՐԻ ՁԵՌՔ ԲԵՐՈՒՄ (տող4210+տող4220+տող4230+տող4240+տող4250+տող4260)</t>
    </r>
  </si>
  <si>
    <r>
      <rPr>
        <b/>
        <sz val="11"/>
        <rFont val="GHEA Grapalat"/>
        <family val="3"/>
      </rPr>
      <t>տող 4130</t>
    </r>
    <r>
      <rPr>
        <sz val="10"/>
        <rFont val="GHEA Grapalat"/>
        <family val="3"/>
      </rPr>
      <t xml:space="preserve">
ՓԱՍՏԱՑԻ ՍՈՑԻԱԼԱԿԱՆ ԱՊԱՀՈՎՈՒԹՅԱՆ ՎՃԱՐՆԵՐ (տող4131)</t>
    </r>
  </si>
  <si>
    <r>
      <rPr>
        <b/>
        <sz val="11"/>
        <rFont val="GHEA Grapalat"/>
        <family val="3"/>
      </rPr>
      <t>բյուջետ. տող 4411</t>
    </r>
    <r>
      <rPr>
        <sz val="10"/>
        <rFont val="GHEA Grapalat"/>
        <family val="3"/>
      </rPr>
      <t xml:space="preserve">
Սուբսիդիաներ ոչ-ֆինանսական պետական (hամայնքային) կազմակերպություններին </t>
    </r>
  </si>
  <si>
    <r>
      <rPr>
        <b/>
        <sz val="10"/>
        <rFont val="GHEA Grapalat"/>
        <family val="3"/>
      </rPr>
      <t>բյուջետ. տող 4531</t>
    </r>
    <r>
      <rPr>
        <sz val="10"/>
        <rFont val="GHEA Grapalat"/>
        <family val="3"/>
      </rPr>
      <t xml:space="preserve">
- Ընթացիկ դրամաշնորհներ պետական և համայնքների ոչ առևտրային կազմակերպություններին</t>
    </r>
  </si>
  <si>
    <r>
      <rPr>
        <b/>
        <sz val="11"/>
        <rFont val="GHEA Grapalat"/>
        <family val="3"/>
      </rPr>
      <t>բյուջետ. տող 4500</t>
    </r>
    <r>
      <rPr>
        <b/>
        <sz val="10"/>
        <rFont val="GHEA Grapalat"/>
        <family val="3"/>
      </rPr>
      <t xml:space="preserve">
1.5. ԴՐԱՄԱՇՆՈՐՀՆԵՐ (տող4510+տող4520+տող4530+տող4540)</t>
    </r>
  </si>
  <si>
    <r>
      <rPr>
        <b/>
        <sz val="10"/>
        <rFont val="GHEA Grapalat"/>
        <family val="3"/>
      </rPr>
      <t>բյուջետ. տող 4600</t>
    </r>
    <r>
      <rPr>
        <sz val="9"/>
        <rFont val="GHEA Grapalat"/>
        <family val="3"/>
      </rPr>
      <t xml:space="preserve">
1.6. ՍՈՑԻԱԼԱԿԱՆ ՆՊԱՍՏՆԵՐ ԵՎ ԿԵՆՍԱԹՈՇԱԿՆԵՐ (տող4610+տող4630+տող4640)1</t>
    </r>
  </si>
  <si>
    <t>որից` 
ՊԱՀՈՒՍՏԱՅԻՆ ՄԻՋՈՑՆԵՐ (տող4771)</t>
  </si>
  <si>
    <r>
      <rPr>
        <b/>
        <sz val="11"/>
        <rFont val="GHEA Grapalat"/>
        <family val="3"/>
      </rPr>
      <t>բյուջետ. տող 4700</t>
    </r>
    <r>
      <rPr>
        <sz val="11"/>
        <rFont val="GHEA Grapalat"/>
        <family val="3"/>
      </rPr>
      <t xml:space="preserve">
1.7. ԱՅԼ ԾԱԽՍԵՐ (տող4710+տող4720+տող4730+տող4740+տող4750+տող4760+տող4770)</t>
    </r>
  </si>
  <si>
    <r>
      <t xml:space="preserve"> </t>
    </r>
    <r>
      <rPr>
        <b/>
        <sz val="10"/>
        <rFont val="GHEA Grapalat"/>
        <family val="3"/>
      </rPr>
      <t>(բյուջ. տող  5110)</t>
    </r>
    <r>
      <rPr>
        <sz val="9"/>
        <rFont val="GHEA Grapalat"/>
        <family val="3"/>
      </rPr>
      <t xml:space="preserve">
ՇԵՆՔԵՐ ԵՎ ՇԻՆՈՒԹՅՈՒՆՆԵՐ               (տող5111+տող5112+տող5113)</t>
    </r>
  </si>
  <si>
    <r>
      <rPr>
        <b/>
        <sz val="10"/>
        <rFont val="GHEA Grapalat"/>
        <family val="3"/>
      </rPr>
      <t xml:space="preserve"> (բյուջ. տող  5120+5130)</t>
    </r>
    <r>
      <rPr>
        <sz val="9"/>
        <rFont val="GHEA Grapalat"/>
        <family val="3"/>
      </rPr>
      <t xml:space="preserve">
ՄԵՔԵՆԱՆԵՐ ԵՎ ՍԱՐՔԱՎՈՐՈՒՄՆԵՐ               (տող5121+ տող5122+տող5123)
ԱՅԼ ՀԻՄՆԱԿԱՆ ՄԻՋՈՑՆԵ    (տող 5131+տող 5132+տող 5133+ տող5134)</t>
    </r>
  </si>
  <si>
    <r>
      <t xml:space="preserve">1.2. ՊԱՇԱՐՆԵՐ
</t>
    </r>
    <r>
      <rPr>
        <b/>
        <sz val="9"/>
        <rFont val="GHEA Grapalat"/>
        <family val="3"/>
      </rPr>
      <t>(բյուջ. տող 5200)
1.3. ԲԱՐՁՐԱՐԺԵՔ ԱԿՏԻՎՆԵՐ 
 բյուջ. տող 5300)
1.4. ՉԱՐՏԱԴՐՎԱԾ ԱԿՏԻՎՆԵՐ   
(բյուջ. տող 5400)</t>
    </r>
  </si>
  <si>
    <t xml:space="preserve">1.4. ՉԱՐՏԱԴՐՎԱԾ ԱԿՏԻՎՆԵՐԻ ԻՐԱՑՈՒՄԻՑ ՄՈՒՏՔԵՐ`                               (տող6410+տող6420+տող6430+տող6440) </t>
  </si>
  <si>
    <r>
      <rPr>
        <b/>
        <sz val="10"/>
        <rFont val="GHEA Grapalat"/>
        <family val="3"/>
      </rPr>
      <t xml:space="preserve">  (տող 6410)</t>
    </r>
    <r>
      <rPr>
        <sz val="9"/>
        <rFont val="GHEA Grapalat"/>
        <family val="3"/>
      </rPr>
      <t xml:space="preserve">
ՀՈՂԻ ԻՐԱՑՈՒՄԻՑ ՄՈՒՏՔԵՐ</t>
    </r>
  </si>
  <si>
    <t>տող 6420
ՕԳՏԱԿԱՐ ՀԱՆԱԾՈՆԵՐԻ ԻՐԱՑՈՒՄԻՑ ՄՈՒՏՔԵՐ
տող 6430
ԱՅԼ ԲՆԱԿԱՆ ԾԱԳՈՒՄ ՈՒՆԵՑՈՂ ՀԻՄՆԱԿԱՆ ՄԻՋՈՑՆԵՐԻ ԻՐՑՈՒՄԻՑ ՄՈՒՏՔԵՐ
տող 6440 
ՈՉ ՆՅՈՒԹԱԿԱՆ ՉԱՐՏԱԴՐՎԱԾ ԱԿՏԻՎՆԵՐԻ ԻՐԱՑՈՒՄԻՑ ՄՈՒՏՔԵՐ</t>
  </si>
  <si>
    <r>
      <t xml:space="preserve">
բյուջ. տող 6100)
1.1. ՀԻՄՆԱԿԱՆ ՄԻՋՈՑՆԵՐԻ ԻՐԱՑՈՒՄԻՑ ՄՈՒՏՔԵՐ 
</t>
    </r>
    <r>
      <rPr>
        <b/>
        <sz val="10"/>
        <rFont val="GHEA Grapalat"/>
        <family val="3"/>
      </rPr>
      <t xml:space="preserve">(բյուջ. տող 6110) </t>
    </r>
    <r>
      <rPr>
        <sz val="9"/>
        <rFont val="GHEA Grapalat"/>
        <family val="3"/>
      </rPr>
      <t xml:space="preserve">
1.2. ՊԱՇԱՐՆԵՐԻ ԻՐԱՑՈՒՄԻՑ ՄՈՒՏՔԵՐ 
</t>
    </r>
    <r>
      <rPr>
        <b/>
        <sz val="10"/>
        <rFont val="GHEA Grapalat"/>
        <family val="3"/>
      </rPr>
      <t xml:space="preserve">(բյուջ. տող 6200)
</t>
    </r>
    <r>
      <rPr>
        <sz val="10"/>
        <rFont val="GHEA Grapalat"/>
        <family val="3"/>
      </rPr>
      <t xml:space="preserve">1.3. ԲԱՐՁՐԱՐԺԵՔ ԱԿՏԻՎՆԵՐԻ ԻՐԱՑՈՒՄԻՑ ՄՈՒՏՔԵՐ </t>
    </r>
    <r>
      <rPr>
        <b/>
        <sz val="10"/>
        <rFont val="GHEA Grapalat"/>
        <family val="3"/>
      </rPr>
      <t xml:space="preserve">
  (տող 6300)</t>
    </r>
    <r>
      <rPr>
        <sz val="9"/>
        <rFont val="GHEA Grapalat"/>
        <family val="3"/>
      </rPr>
      <t xml:space="preserve">
</t>
    </r>
  </si>
  <si>
    <r>
      <rPr>
        <b/>
        <sz val="10"/>
        <rFont val="GHEA Grapalat"/>
        <family val="3"/>
      </rPr>
      <t>տող4213</t>
    </r>
    <r>
      <rPr>
        <sz val="10"/>
        <rFont val="GHEA Grapalat"/>
        <family val="3"/>
      </rPr>
      <t xml:space="preserve">
Կոմունալ ծառայություններ</t>
    </r>
  </si>
  <si>
    <r>
      <rPr>
        <b/>
        <sz val="10"/>
        <rFont val="GHEA Grapalat"/>
        <family val="3"/>
      </rPr>
      <t xml:space="preserve">բյուջետ. տող 4400
</t>
    </r>
    <r>
      <rPr>
        <sz val="10"/>
        <rFont val="GHEA Grapalat"/>
        <family val="3"/>
      </rPr>
      <t xml:space="preserve">
1.4. ՍՈՒԲՍԻԴԻԱՆԵՐ  (տող4410+տող4420)</t>
    </r>
  </si>
  <si>
    <t>տող 4771
 վարչական մաս</t>
  </si>
  <si>
    <t>տող 4771
ֆոնդային մաս</t>
  </si>
  <si>
    <t>Հատված 1 (տող 1392)
(Համայնքի բյուջ. եկամուտներ)
բյուջետ. տող. 1392 Վարչական բյուջեի պահուստային ֆոնդից ֆոնդային բյուջե կատարվող հատկացումներից մուտքեր</t>
  </si>
  <si>
    <r>
      <rPr>
        <u/>
        <sz val="10"/>
        <rFont val="GHEA Grapalat"/>
        <family val="3"/>
      </rPr>
      <t>բյուջ. տող 2000</t>
    </r>
    <r>
      <rPr>
        <sz val="10"/>
        <rFont val="GHEA Grapalat"/>
        <family val="3"/>
      </rPr>
      <t xml:space="preserve">
ԸՆԴԱՄԵՆԸ ԾԱԽՍԵՐ (բյուջ.տող2100+տող2200+տող2300+տող2400+տող2500+տող2600+ տող2700+տող2800+տող2900+տող3000+տող3100)                                                 </t>
    </r>
  </si>
  <si>
    <t>այդ թվում`</t>
  </si>
  <si>
    <r>
      <rPr>
        <b/>
        <u/>
        <sz val="10"/>
        <rFont val="GHEA Grapalat"/>
        <family val="3"/>
      </rPr>
      <t>տող 2100</t>
    </r>
    <r>
      <rPr>
        <sz val="10"/>
        <rFont val="GHEA Grapalat"/>
        <family val="3"/>
      </rPr>
      <t xml:space="preserve">
ԸՆԴՀԱՆՈՒՐ ԲՆՈՒՅԹԻ ՀԱՆՐԱՅԻՆ ԾԱՌԱՅՈՒԹՅՈՒՆՆԵՐ (տող2110+տող2120+տող2130+տող2140+տող 2150+տող2160+տող2170+տող2180)                                                                                            </t>
    </r>
  </si>
  <si>
    <t xml:space="preserve">  որից`</t>
  </si>
  <si>
    <r>
      <rPr>
        <b/>
        <u/>
        <sz val="10"/>
        <rFont val="GHEA Grapalat"/>
        <family val="3"/>
      </rPr>
      <t>տող 2200</t>
    </r>
    <r>
      <rPr>
        <sz val="10"/>
        <rFont val="GHEA Grapalat"/>
        <family val="3"/>
      </rPr>
      <t xml:space="preserve">
ՊԱՇՏՊԱՆՈՒԹՅՈՒՆ (տող2210+2220+տող2230+տող2240+տող2250)</t>
    </r>
  </si>
  <si>
    <r>
      <rPr>
        <b/>
        <u/>
        <sz val="10"/>
        <rFont val="GHEA Grapalat"/>
        <family val="3"/>
      </rPr>
      <t>տող 2300</t>
    </r>
    <r>
      <rPr>
        <sz val="10"/>
        <rFont val="GHEA Grapalat"/>
        <family val="3"/>
      </rPr>
      <t xml:space="preserve">
ՀԱՍԱՐԱԿԱԿԱՆ ԿԱՐԳ, ԱՆՎՏԱՆԳՈՒԹՅՈՒՆ և ԴԱՏԱԿԱՆ ԳՈՐԾՈՒՆԵՈՒԹՅՈՒՆ (տող2310+տող2320+տող2330+տող2340+տող2350+տող2360+տող2370)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</si>
  <si>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u/>
        <sz val="10"/>
        <rFont val="GHEA Grapalat"/>
        <family val="3"/>
      </rPr>
      <t>տող 2400</t>
    </r>
    <r>
      <rPr>
        <sz val="10"/>
        <rFont val="GHEA Grapalat"/>
        <family val="3"/>
      </rPr>
      <t xml:space="preserve">
ՏՆՏԵՍԱԿԱՆ ՀԱՐԱԲԵՐՈՒԹՅՈՒՆՆԵՐ (տող2410+տող2420+տող2430+տող2440+տող2450+տող2460+տող2470+տող2480+տող2490)</t>
    </r>
  </si>
  <si>
    <r>
      <rPr>
        <b/>
        <u/>
        <sz val="10"/>
        <rFont val="GHEA Grapalat"/>
        <family val="3"/>
      </rPr>
      <t>տող 2500</t>
    </r>
    <r>
      <rPr>
        <sz val="10"/>
        <rFont val="GHEA Grapalat"/>
        <family val="3"/>
      </rPr>
      <t xml:space="preserve">
ՇՐՋԱԿԱ ՄԻՋԱՎԱՅՐԻ ՊԱՇՏՊԱՆՈՒԹՅՈՒՆ (տող2510+տող2520+տող2530+տող2540+տող2550+տող2560)</t>
    </r>
  </si>
  <si>
    <r>
      <rPr>
        <b/>
        <u/>
        <sz val="10"/>
        <rFont val="GHEA Grapalat"/>
        <family val="3"/>
      </rPr>
      <t>բյուջ. տող 2600</t>
    </r>
    <r>
      <rPr>
        <sz val="10"/>
        <rFont val="GHEA Grapalat"/>
        <family val="3"/>
      </rPr>
      <t xml:space="preserve">
ԲՆԱԿԱՐԱՆԱՅԻՆ ՇԻՆԱՐԱՐՈՒԹՅՈՒՆ ԵՎ ԿՈՄՈՒՆԱԼ ԾԱՌԱՅՈՒԹՅՈՒՆ (տող3610+տող3620+տող3630+տող3640+տող3650+տող3660)</t>
    </r>
  </si>
  <si>
    <t>որից`</t>
  </si>
  <si>
    <r>
      <rPr>
        <b/>
        <u/>
        <sz val="10"/>
        <rFont val="GHEA Grapalat"/>
        <family val="3"/>
      </rPr>
      <t>բյուջ. տող 2700</t>
    </r>
    <r>
      <rPr>
        <sz val="10"/>
        <rFont val="GHEA Grapalat"/>
        <family val="3"/>
      </rPr>
      <t xml:space="preserve">
ԱՌՈՂՋԱՊԱՀՈՒԹՅՈՒՆ (տող2710+տող2720+տող2730+տող2740+տող2750+տող2760)</t>
    </r>
  </si>
  <si>
    <r>
      <rPr>
        <b/>
        <u/>
        <sz val="10"/>
        <rFont val="GHEA Grapalat"/>
        <family val="3"/>
      </rPr>
      <t>բյուջ. տող 2800</t>
    </r>
    <r>
      <rPr>
        <sz val="10"/>
        <rFont val="GHEA Grapalat"/>
        <family val="3"/>
      </rPr>
      <t xml:space="preserve">
ՀԱՆԳԻՍՏ, ՄՇԱԿՈՒՅԹ ԵՎ ԿՐՈՆ (տող2810+տող2820+տող2830+տող2840+տող2850+տող2860)տող 2800
</t>
    </r>
  </si>
  <si>
    <r>
      <rPr>
        <b/>
        <u/>
        <sz val="10"/>
        <rFont val="GHEA Grapalat"/>
        <family val="3"/>
      </rPr>
      <t>բյուջ. տող 2900</t>
    </r>
    <r>
      <rPr>
        <sz val="10"/>
        <rFont val="GHEA Grapalat"/>
        <family val="3"/>
      </rPr>
      <t xml:space="preserve">
ԿՐԹՈՒԹՅՈՒՆ (տող2910+տող2920+տող2930+տող2940+տող2950+տող2960+տող2970+տող2980)</t>
    </r>
  </si>
  <si>
    <r>
      <rPr>
        <b/>
        <u/>
        <sz val="10"/>
        <rFont val="GHEA Grapalat"/>
        <family val="3"/>
      </rPr>
      <t>բյուջ. տող 3000</t>
    </r>
    <r>
      <rPr>
        <sz val="10"/>
        <rFont val="GHEA Grapalat"/>
        <family val="3"/>
      </rPr>
      <t xml:space="preserve">
ՍՈՑԻԱԼԱԿԱՆ ՊԱՇՏՊԱՆՈՒԹՅՈՒՆ (տող3010+տող3020+տող3030+տող3040+տող3050+տող3060+տող3070+տող3080+տող3090) </t>
    </r>
  </si>
  <si>
    <r>
      <rPr>
        <b/>
        <u/>
        <sz val="10"/>
        <rFont val="GHEA Grapalat"/>
        <family val="3"/>
      </rPr>
      <t>բյուջ. տող 3100</t>
    </r>
    <r>
      <rPr>
        <sz val="10"/>
        <rFont val="GHEA Grapalat"/>
        <family val="3"/>
      </rPr>
      <t xml:space="preserve">
ՀԻՄՆԱԿԱՆ ԲԱԺԻՆՆԵՐԻՆ ՉԴԱՍՎՈՂ ՊԱՀՈՒՍՏԱՅԻՆ ՖՈՆԴԵՐ (տող3112)</t>
    </r>
  </si>
  <si>
    <r>
      <t>Հատված 1 (տող 1392)
(Համայնքի բյուջ. եկամուտներ)
բյուջետ.</t>
    </r>
    <r>
      <rPr>
        <b/>
        <sz val="10"/>
        <rFont val="GHEA Grapalat"/>
        <family val="3"/>
      </rPr>
      <t xml:space="preserve"> տող. 1392 </t>
    </r>
    <r>
      <rPr>
        <sz val="10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</si>
  <si>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տող 2110 
Օրենսդիր և գործադիր մարմիններ, պետական կառավարում, ‎ֆինանսական և հարկաբյուջետային հարաբերություններ, արտաքին հարաբերություններ
</t>
    </r>
    <r>
      <rPr>
        <b/>
        <u/>
        <sz val="10"/>
        <rFont val="Arial Armenian"/>
        <family val="2"/>
      </rPr>
      <t/>
    </r>
  </si>
  <si>
    <t>տող 2160
Ընդհանուր բնույթի հանրային ծառայություններ (այլ դասերին չպատկանող)</t>
  </si>
  <si>
    <t xml:space="preserve">տող 2420
Գյուղատնտեսություն, անտառային տնտեսություն, ձկնորսություն և որսորդություն
</t>
  </si>
  <si>
    <t>Վառելիք և էներգետիկա
տող 2430</t>
  </si>
  <si>
    <r>
      <t xml:space="preserve">Տրանսպորտ
</t>
    </r>
    <r>
      <rPr>
        <b/>
        <sz val="10"/>
        <rFont val="GHEA Grapalat"/>
        <family val="3"/>
      </rPr>
      <t>տող 2450</t>
    </r>
  </si>
  <si>
    <r>
      <t xml:space="preserve">Տնտեսական հարաբերություններ 
(այլ դասերին չպատկանող) 
</t>
    </r>
    <r>
      <rPr>
        <b/>
        <sz val="10"/>
        <rFont val="GHEA Grapalat"/>
        <family val="3"/>
      </rPr>
      <t xml:space="preserve"> </t>
    </r>
    <r>
      <rPr>
        <b/>
        <u/>
        <sz val="10"/>
        <rFont val="GHEA Grapalat"/>
        <family val="3"/>
      </rPr>
      <t>/տող 2490/</t>
    </r>
  </si>
  <si>
    <t xml:space="preserve">բյուջ. տող 2511
Աղբահանում
</t>
  </si>
  <si>
    <t>բյուջ. տող 2560
Շրջակա միջավայրի պաշտպանություն (այլ դասերին չպատկանող)</t>
  </si>
  <si>
    <t>ԲՆԱԿԱՐԱՆԱՅԻՆ ՇԻՆԱՐԱՐՈՒԹՅՈՒՆ
տող 2610</t>
  </si>
  <si>
    <t>տող 2620
Համայնքային զարգացում</t>
  </si>
  <si>
    <t>տող 2620
Ջրամատակարարում</t>
  </si>
  <si>
    <t>տող  2640
Փողոցների լուսավորում</t>
  </si>
  <si>
    <t>տող  2660
Բնակարանային շինարարության և կոմունալ ծառայություններ (այլ դասերին չպատկանող)</t>
  </si>
  <si>
    <t>Մշակութային ծառայություններ
բյուջ. տող 2820</t>
  </si>
  <si>
    <t xml:space="preserve">Մշակույթի տներ, ակումբներ, կենտրոններ   բյուջ. տող 2823
</t>
  </si>
  <si>
    <t xml:space="preserve">բյուջ. տող 2911
Նախադպրոցական կրթություն </t>
  </si>
  <si>
    <r>
      <t xml:space="preserve">   </t>
    </r>
    <r>
      <rPr>
        <b/>
        <sz val="10"/>
        <rFont val="GHEA Grapalat"/>
        <family val="3"/>
      </rPr>
      <t xml:space="preserve">      ԸՆԴԱՄԵՆԸ ԾԱԽՍԵՐ   </t>
    </r>
    <r>
      <rPr>
        <sz val="9"/>
        <rFont val="GHEA Grapalat"/>
        <family val="3"/>
      </rPr>
      <t xml:space="preserve">(բյուջ.տող2100+տող2200+տող2300+տող2400+տող2500+տող2600+ տող2700+տող2800+տող2900+
            տող3000+տող3100)       </t>
    </r>
    <r>
      <rPr>
        <b/>
        <sz val="9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                         </t>
    </r>
  </si>
  <si>
    <t>ԸՆԴԱՄԵՆԸ</t>
  </si>
  <si>
    <t>c</t>
  </si>
  <si>
    <t>հազ. դրամ</t>
  </si>
  <si>
    <t>No</t>
  </si>
  <si>
    <t>Ընդամենը</t>
  </si>
  <si>
    <t>տող 2410
Ընդհանուր բնույթի տնտեսական առևտրային և աշխատանքի գծով հարաբերություններ</t>
  </si>
  <si>
    <t>ՏԵՂԵԿԱՏՎՈՒԹՅՈՒՆ</t>
  </si>
  <si>
    <t>209001 Î³å³Ý ù.</t>
  </si>
  <si>
    <t>209007 ø³ç³ñ³Ý ù.</t>
  </si>
  <si>
    <t>209003 ¶áñÇë ù.</t>
  </si>
  <si>
    <t>209097 î³Ã¨</t>
  </si>
  <si>
    <t>209101 î»Õ</t>
  </si>
  <si>
    <t>209006 êÇëÇ³Ý ù.</t>
  </si>
  <si>
    <t>209005 Ø»ÕñÇ ù.</t>
  </si>
  <si>
    <t>ՀՀ Սյունիքի մարզի համայնքների  բյուջեների ծախսերի վերաբերյալ
(ըստ ծախսերի տնտեսագիտական դասակարգման)  2025թվական /տարի/</t>
  </si>
  <si>
    <t>ՀՀ Սյունիքի մարզի համայնքների  բյուջեների ծախսերի վերաբերյալ
(ըստ ծախսերի գործառնական  դասակարգման) 2025 թվական  /տարի/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</si>
</sst>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"/>
  </numFmts>
  <fonts count="48" x14ac:knownFonts="1">
    <font>
      <sz val="12"/>
      <name val="Times Armenian"/>
    </font>
    <font>
      <sz val="10"/>
      <name val="Times Armenian"/>
      <family val="1"/>
    </font>
    <font>
      <sz val="8"/>
      <name val="Times Armenian"/>
      <family val="1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sz val="12"/>
      <name val="Times Armenian"/>
      <family val="1"/>
    </font>
    <font>
      <b/>
      <sz val="8"/>
      <name val="Arial Armenian"/>
      <family val="2"/>
    </font>
    <font>
      <b/>
      <u/>
      <sz val="10"/>
      <name val="Arial Armenian"/>
      <family val="2"/>
    </font>
    <font>
      <b/>
      <sz val="10"/>
      <name val="Arial Armenian"/>
      <family val="2"/>
    </font>
    <font>
      <b/>
      <sz val="9"/>
      <name val="Arial Armenian"/>
      <family val="2"/>
    </font>
    <font>
      <b/>
      <sz val="11"/>
      <name val="Arial Armenian"/>
      <family val="2"/>
    </font>
    <font>
      <u/>
      <sz val="10"/>
      <name val="Arial Armenian"/>
      <family val="2"/>
    </font>
    <font>
      <b/>
      <u/>
      <sz val="9"/>
      <name val="Arial Armenian"/>
      <family val="2"/>
    </font>
    <font>
      <u/>
      <sz val="9"/>
      <name val="Arial Armenian"/>
      <family val="2"/>
    </font>
    <font>
      <u/>
      <sz val="11"/>
      <name val="Arial Armenian"/>
      <family val="2"/>
    </font>
    <font>
      <b/>
      <u/>
      <sz val="11"/>
      <name val="Arial Armenian"/>
      <family val="2"/>
    </font>
    <font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b/>
      <u/>
      <sz val="10"/>
      <name val="GHEA Grapalat"/>
      <family val="3"/>
    </font>
    <font>
      <b/>
      <sz val="8"/>
      <name val="GHEA Grapalat"/>
      <family val="3"/>
    </font>
    <font>
      <sz val="10"/>
      <name val="Arial"/>
      <family val="2"/>
      <charset val="204"/>
    </font>
    <font>
      <b/>
      <sz val="11"/>
      <color indexed="8"/>
      <name val="Arial Armenian"/>
      <family val="2"/>
    </font>
    <font>
      <sz val="11"/>
      <color indexed="62"/>
      <name val="Arial Armenian"/>
      <family val="2"/>
    </font>
    <font>
      <b/>
      <sz val="11"/>
      <color indexed="63"/>
      <name val="Arial Armenian"/>
      <family val="2"/>
    </font>
    <font>
      <sz val="11"/>
      <color indexed="10"/>
      <name val="Arial Armenian"/>
      <family val="2"/>
    </font>
    <font>
      <sz val="11"/>
      <color indexed="20"/>
      <name val="Arial Armenian"/>
      <family val="2"/>
    </font>
    <font>
      <sz val="11"/>
      <color indexed="17"/>
      <name val="Arial Armenian"/>
      <family val="2"/>
    </font>
    <font>
      <b/>
      <sz val="18"/>
      <color indexed="62"/>
      <name val="Cambria"/>
      <family val="2"/>
    </font>
    <font>
      <i/>
      <sz val="11"/>
      <color indexed="23"/>
      <name val="Arial Armenian"/>
      <family val="2"/>
    </font>
    <font>
      <b/>
      <sz val="15"/>
      <color indexed="62"/>
      <name val="Arial Armenian"/>
      <family val="2"/>
    </font>
    <font>
      <b/>
      <sz val="13"/>
      <color indexed="62"/>
      <name val="Arial Armenian"/>
      <family val="2"/>
    </font>
    <font>
      <b/>
      <sz val="11"/>
      <color indexed="62"/>
      <name val="Arial Armenian"/>
      <family val="2"/>
    </font>
    <font>
      <b/>
      <sz val="11"/>
      <color indexed="10"/>
      <name val="Arial Armenian"/>
      <family val="2"/>
    </font>
    <font>
      <sz val="11"/>
      <color indexed="19"/>
      <name val="Arial Armenian"/>
      <family val="2"/>
    </font>
    <font>
      <b/>
      <sz val="11"/>
      <color indexed="9"/>
      <name val="Arial Armenian"/>
      <family val="2"/>
    </font>
    <font>
      <sz val="11"/>
      <color indexed="9"/>
      <name val="Arial Armenian"/>
      <family val="2"/>
    </font>
    <font>
      <sz val="11"/>
      <color indexed="8"/>
      <name val="Arial Armenian"/>
      <family val="2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31" fillId="0" borderId="1" applyNumberFormat="0" applyFill="0" applyAlignment="0" applyProtection="0"/>
    <xf numFmtId="0" fontId="32" fillId="2" borderId="2" applyNumberFormat="0" applyAlignment="0" applyProtection="0"/>
    <xf numFmtId="0" fontId="33" fillId="3" borderId="3" applyNumberFormat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36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2" applyNumberFormat="0" applyAlignment="0" applyProtection="0"/>
    <xf numFmtId="0" fontId="43" fillId="2" borderId="0" applyNumberFormat="0" applyBorder="0" applyAlignment="0" applyProtection="0"/>
    <xf numFmtId="0" fontId="44" fillId="6" borderId="8" applyNumberFormat="0" applyAlignment="0" applyProtection="0"/>
    <xf numFmtId="0" fontId="30" fillId="7" borderId="9" applyNumberFormat="0" applyFont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7" borderId="0" applyNumberFormat="0" applyBorder="0" applyAlignment="0" applyProtection="0"/>
    <xf numFmtId="0" fontId="46" fillId="16" borderId="0" applyNumberFormat="0" applyBorder="0" applyAlignment="0" applyProtection="0"/>
    <xf numFmtId="0" fontId="46" fillId="5" borderId="0" applyNumberFormat="0" applyBorder="0" applyAlignment="0" applyProtection="0"/>
    <xf numFmtId="0" fontId="46" fillId="7" borderId="0" applyNumberFormat="0" applyBorder="0" applyAlignment="0" applyProtection="0"/>
    <xf numFmtId="0" fontId="46" fillId="5" borderId="0" applyNumberFormat="0" applyBorder="0" applyAlignment="0" applyProtection="0"/>
    <xf numFmtId="0" fontId="46" fillId="15" borderId="0" applyNumberFormat="0" applyBorder="0" applyAlignment="0" applyProtection="0"/>
    <xf numFmtId="0" fontId="46" fillId="2" borderId="0" applyNumberFormat="0" applyBorder="0" applyAlignment="0" applyProtection="0"/>
    <xf numFmtId="0" fontId="46" fillId="17" borderId="0" applyNumberFormat="0" applyBorder="0" applyAlignment="0" applyProtection="0"/>
    <xf numFmtId="0" fontId="46" fillId="5" borderId="0" applyNumberFormat="0" applyBorder="0" applyAlignment="0" applyProtection="0"/>
    <xf numFmtId="0" fontId="46" fillId="7" borderId="0" applyNumberFormat="0" applyBorder="0" applyAlignment="0" applyProtection="0"/>
    <xf numFmtId="0" fontId="45" fillId="5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7" borderId="0" applyNumberFormat="0" applyBorder="0" applyAlignment="0" applyProtection="0"/>
    <xf numFmtId="0" fontId="45" fillId="5" borderId="0" applyNumberFormat="0" applyBorder="0" applyAlignment="0" applyProtection="0"/>
    <xf numFmtId="0" fontId="45" fillId="1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47" fillId="0" borderId="0"/>
  </cellStyleXfs>
  <cellXfs count="237">
    <xf numFmtId="0" fontId="0" fillId="0" borderId="0" xfId="0"/>
    <xf numFmtId="0" fontId="5" fillId="18" borderId="10" xfId="0" applyFont="1" applyFill="1" applyBorder="1" applyAlignment="1" applyProtection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4" fillId="18" borderId="10" xfId="0" applyFont="1" applyFill="1" applyBorder="1" applyAlignment="1" applyProtection="1">
      <alignment horizontal="center" vertical="center" wrapText="1"/>
    </xf>
    <xf numFmtId="0" fontId="5" fillId="19" borderId="10" xfId="0" applyFont="1" applyFill="1" applyBorder="1" applyAlignment="1" applyProtection="1">
      <alignment horizontal="center" vertical="center" wrapText="1"/>
    </xf>
    <xf numFmtId="0" fontId="4" fillId="19" borderId="10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6" fillId="0" borderId="0" xfId="0" applyFont="1" applyAlignment="1">
      <alignment vertical="center" wrapText="1"/>
    </xf>
    <xf numFmtId="165" fontId="3" fillId="20" borderId="10" xfId="0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2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/>
    </xf>
    <xf numFmtId="4" fontId="4" fillId="21" borderId="10" xfId="0" applyNumberFormat="1" applyFont="1" applyFill="1" applyBorder="1" applyAlignment="1">
      <alignment horizontal="center" vertical="center" wrapText="1"/>
    </xf>
    <xf numFmtId="4" fontId="4" fillId="22" borderId="10" xfId="0" applyNumberFormat="1" applyFont="1" applyFill="1" applyBorder="1" applyAlignment="1">
      <alignment horizontal="center" vertical="center" wrapText="1"/>
    </xf>
    <xf numFmtId="4" fontId="5" fillId="21" borderId="10" xfId="0" applyNumberFormat="1" applyFont="1" applyFill="1" applyBorder="1" applyAlignment="1">
      <alignment horizontal="center" vertical="center" wrapText="1"/>
    </xf>
    <xf numFmtId="4" fontId="5" fillId="22" borderId="10" xfId="0" applyNumberFormat="1" applyFont="1" applyFill="1" applyBorder="1" applyAlignment="1">
      <alignment horizontal="center" vertical="center" wrapText="1"/>
    </xf>
    <xf numFmtId="0" fontId="4" fillId="20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5" fontId="4" fillId="0" borderId="10" xfId="54" applyNumberFormat="1" applyFont="1" applyFill="1" applyBorder="1" applyAlignment="1">
      <alignment horizontal="right" vertical="center"/>
    </xf>
    <xf numFmtId="0" fontId="9" fillId="0" borderId="10" xfId="0" applyFont="1" applyBorder="1"/>
    <xf numFmtId="0" fontId="9" fillId="0" borderId="0" xfId="0" applyFont="1"/>
    <xf numFmtId="165" fontId="9" fillId="0" borderId="10" xfId="0" applyNumberFormat="1" applyFont="1" applyBorder="1"/>
    <xf numFmtId="164" fontId="3" fillId="0" borderId="10" xfId="0" applyNumberFormat="1" applyFont="1" applyBorder="1" applyAlignment="1">
      <alignment vertical="center" wrapText="1"/>
    </xf>
    <xf numFmtId="164" fontId="3" fillId="23" borderId="10" xfId="0" applyNumberFormat="1" applyFont="1" applyFill="1" applyBorder="1" applyAlignment="1">
      <alignment horizontal="right" vertical="center" wrapText="1"/>
    </xf>
    <xf numFmtId="164" fontId="3" fillId="23" borderId="10" xfId="0" applyNumberFormat="1" applyFont="1" applyFill="1" applyBorder="1" applyAlignment="1">
      <alignment horizontal="right"/>
    </xf>
    <xf numFmtId="0" fontId="4" fillId="24" borderId="10" xfId="0" applyFont="1" applyFill="1" applyBorder="1" applyAlignment="1">
      <alignment horizontal="center" vertical="center" wrapText="1"/>
    </xf>
    <xf numFmtId="0" fontId="19" fillId="18" borderId="1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protection locked="0"/>
    </xf>
    <xf numFmtId="0" fontId="25" fillId="0" borderId="0" xfId="0" applyFont="1" applyAlignment="1" applyProtection="1">
      <protection locked="0"/>
    </xf>
    <xf numFmtId="0" fontId="26" fillId="0" borderId="0" xfId="0" applyFont="1" applyProtection="1"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20" fillId="0" borderId="0" xfId="0" applyFont="1" applyAlignment="1" applyProtection="1">
      <alignment horizontal="right"/>
      <protection locked="0"/>
    </xf>
    <xf numFmtId="0" fontId="26" fillId="0" borderId="0" xfId="0" applyFont="1" applyBorder="1" applyProtection="1">
      <protection locked="0"/>
    </xf>
    <xf numFmtId="0" fontId="24" fillId="25" borderId="10" xfId="0" applyFont="1" applyFill="1" applyBorder="1" applyAlignment="1" applyProtection="1">
      <alignment horizontal="center" vertical="center" wrapText="1"/>
    </xf>
    <xf numFmtId="0" fontId="24" fillId="0" borderId="0" xfId="0" applyFont="1" applyProtection="1"/>
    <xf numFmtId="4" fontId="19" fillId="21" borderId="10" xfId="0" applyNumberFormat="1" applyFont="1" applyFill="1" applyBorder="1" applyAlignment="1" applyProtection="1">
      <alignment horizontal="center" vertical="center" wrapText="1"/>
    </xf>
    <xf numFmtId="14" fontId="25" fillId="0" borderId="0" xfId="0" applyNumberFormat="1" applyFont="1" applyAlignment="1" applyProtection="1">
      <alignment vertical="center" wrapText="1"/>
      <protection locked="0"/>
    </xf>
    <xf numFmtId="0" fontId="25" fillId="0" borderId="0" xfId="0" applyFont="1" applyAlignment="1" applyProtection="1">
      <alignment vertical="center" wrapText="1"/>
    </xf>
    <xf numFmtId="165" fontId="19" fillId="0" borderId="10" xfId="0" applyNumberFormat="1" applyFont="1" applyBorder="1" applyAlignment="1" applyProtection="1">
      <alignment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164" fontId="26" fillId="0" borderId="0" xfId="0" applyNumberFormat="1" applyFont="1" applyProtection="1">
      <protection locked="0"/>
    </xf>
    <xf numFmtId="0" fontId="26" fillId="0" borderId="12" xfId="0" applyFont="1" applyBorder="1" applyAlignment="1" applyProtection="1">
      <alignment vertical="center"/>
      <protection locked="0"/>
    </xf>
    <xf numFmtId="0" fontId="26" fillId="0" borderId="0" xfId="0" applyFont="1" applyProtection="1"/>
    <xf numFmtId="0" fontId="20" fillId="26" borderId="13" xfId="0" applyNumberFormat="1" applyFont="1" applyFill="1" applyBorder="1" applyAlignment="1" applyProtection="1">
      <alignment horizontal="center" vertical="center" wrapText="1"/>
    </xf>
    <xf numFmtId="0" fontId="20" fillId="22" borderId="14" xfId="0" applyFont="1" applyFill="1" applyBorder="1" applyAlignment="1" applyProtection="1">
      <alignment vertical="center" wrapText="1"/>
    </xf>
    <xf numFmtId="0" fontId="20" fillId="22" borderId="15" xfId="0" applyFont="1" applyFill="1" applyBorder="1" applyAlignment="1" applyProtection="1">
      <alignment vertical="center" wrapText="1"/>
    </xf>
    <xf numFmtId="0" fontId="20" fillId="23" borderId="13" xfId="0" applyFont="1" applyFill="1" applyBorder="1" applyAlignment="1" applyProtection="1">
      <alignment horizontal="center" vertical="center" wrapText="1"/>
    </xf>
    <xf numFmtId="0" fontId="20" fillId="22" borderId="16" xfId="0" applyFont="1" applyFill="1" applyBorder="1" applyAlignment="1" applyProtection="1">
      <alignment vertical="center" wrapText="1"/>
    </xf>
    <xf numFmtId="0" fontId="20" fillId="26" borderId="13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wrapText="1"/>
    </xf>
    <xf numFmtId="4" fontId="24" fillId="21" borderId="10" xfId="0" applyNumberFormat="1" applyFont="1" applyFill="1" applyBorder="1" applyAlignment="1" applyProtection="1">
      <alignment horizontal="center" vertical="center" wrapText="1"/>
    </xf>
    <xf numFmtId="0" fontId="24" fillId="18" borderId="10" xfId="0" applyFont="1" applyFill="1" applyBorder="1" applyAlignment="1" applyProtection="1">
      <alignment horizontal="center" vertical="center" wrapText="1"/>
    </xf>
    <xf numFmtId="0" fontId="19" fillId="20" borderId="10" xfId="0" applyFont="1" applyFill="1" applyBorder="1" applyAlignment="1" applyProtection="1">
      <alignment horizontal="center" vertical="center" wrapText="1"/>
    </xf>
    <xf numFmtId="0" fontId="29" fillId="0" borderId="0" xfId="0" applyFont="1" applyProtection="1">
      <protection locked="0"/>
    </xf>
    <xf numFmtId="0" fontId="19" fillId="26" borderId="10" xfId="0" applyFont="1" applyFill="1" applyBorder="1" applyAlignment="1" applyProtection="1">
      <alignment horizontal="center" vertical="center" wrapText="1"/>
      <protection locked="0"/>
    </xf>
    <xf numFmtId="165" fontId="19" fillId="0" borderId="10" xfId="54" applyNumberFormat="1" applyFont="1" applyFill="1" applyBorder="1" applyAlignment="1" applyProtection="1">
      <alignment horizontal="right" vertical="center"/>
    </xf>
    <xf numFmtId="0" fontId="24" fillId="0" borderId="0" xfId="0" applyFont="1" applyProtection="1">
      <protection locked="0"/>
    </xf>
    <xf numFmtId="4" fontId="26" fillId="0" borderId="0" xfId="0" applyNumberFormat="1" applyFont="1" applyAlignment="1" applyProtection="1">
      <alignment horizontal="right" vertical="center"/>
      <protection locked="0"/>
    </xf>
    <xf numFmtId="0" fontId="19" fillId="0" borderId="10" xfId="42" applyFont="1" applyBorder="1" applyProtection="1">
      <protection locked="0"/>
    </xf>
    <xf numFmtId="0" fontId="20" fillId="26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protection locked="0"/>
    </xf>
    <xf numFmtId="0" fontId="3" fillId="26" borderId="10" xfId="0" applyFont="1" applyFill="1" applyBorder="1" applyAlignment="1" applyProtection="1">
      <alignment horizontal="left" vertical="center"/>
      <protection locked="0"/>
    </xf>
    <xf numFmtId="3" fontId="19" fillId="26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6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0" xfId="0" applyNumberFormat="1" applyFont="1" applyBorder="1" applyProtection="1">
      <protection locked="0"/>
    </xf>
    <xf numFmtId="166" fontId="19" fillId="0" borderId="10" xfId="54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23" borderId="19" xfId="0" applyFont="1" applyFill="1" applyBorder="1" applyAlignment="1" applyProtection="1">
      <alignment horizontal="center" vertical="center" wrapText="1"/>
    </xf>
    <xf numFmtId="0" fontId="3" fillId="23" borderId="13" xfId="0" applyFont="1" applyFill="1" applyBorder="1" applyAlignment="1" applyProtection="1">
      <alignment horizontal="center" vertical="center" wrapText="1"/>
    </xf>
    <xf numFmtId="0" fontId="3" fillId="23" borderId="20" xfId="0" applyFont="1" applyFill="1" applyBorder="1" applyAlignment="1" applyProtection="1">
      <alignment horizontal="center" vertical="center" wrapText="1"/>
    </xf>
    <xf numFmtId="0" fontId="3" fillId="23" borderId="17" xfId="0" applyFont="1" applyFill="1" applyBorder="1" applyAlignment="1" applyProtection="1">
      <alignment horizontal="center" vertical="center" wrapText="1"/>
    </xf>
    <xf numFmtId="0" fontId="3" fillId="23" borderId="12" xfId="0" applyFont="1" applyFill="1" applyBorder="1" applyAlignment="1" applyProtection="1">
      <alignment horizontal="center" vertical="center" wrapText="1"/>
    </xf>
    <xf numFmtId="0" fontId="3" fillId="23" borderId="18" xfId="0" applyFont="1" applyFill="1" applyBorder="1" applyAlignment="1" applyProtection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6" borderId="19" xfId="0" applyNumberFormat="1" applyFont="1" applyFill="1" applyBorder="1" applyAlignment="1" applyProtection="1">
      <alignment horizontal="center" vertical="center" wrapText="1"/>
    </xf>
    <xf numFmtId="0" fontId="7" fillId="26" borderId="13" xfId="0" applyNumberFormat="1" applyFont="1" applyFill="1" applyBorder="1" applyAlignment="1" applyProtection="1">
      <alignment horizontal="center" vertical="center" wrapText="1"/>
    </xf>
    <xf numFmtId="0" fontId="7" fillId="26" borderId="20" xfId="0" applyNumberFormat="1" applyFont="1" applyFill="1" applyBorder="1" applyAlignment="1" applyProtection="1">
      <alignment horizontal="center" vertical="center" wrapText="1"/>
    </xf>
    <xf numFmtId="0" fontId="7" fillId="26" borderId="21" xfId="0" applyNumberFormat="1" applyFont="1" applyFill="1" applyBorder="1" applyAlignment="1" applyProtection="1">
      <alignment horizontal="center" vertical="center" wrapText="1"/>
    </xf>
    <xf numFmtId="0" fontId="7" fillId="26" borderId="0" xfId="0" applyNumberFormat="1" applyFont="1" applyFill="1" applyBorder="1" applyAlignment="1" applyProtection="1">
      <alignment horizontal="center" vertical="center" wrapText="1"/>
    </xf>
    <xf numFmtId="0" fontId="7" fillId="26" borderId="22" xfId="0" applyNumberFormat="1" applyFont="1" applyFill="1" applyBorder="1" applyAlignment="1" applyProtection="1">
      <alignment horizontal="center" vertical="center" wrapText="1"/>
    </xf>
    <xf numFmtId="0" fontId="7" fillId="26" borderId="17" xfId="0" applyNumberFormat="1" applyFont="1" applyFill="1" applyBorder="1" applyAlignment="1" applyProtection="1">
      <alignment horizontal="center" vertical="center" wrapText="1"/>
    </xf>
    <xf numFmtId="0" fontId="7" fillId="26" borderId="12" xfId="0" applyNumberFormat="1" applyFont="1" applyFill="1" applyBorder="1" applyAlignment="1" applyProtection="1">
      <alignment horizontal="center" vertical="center" wrapText="1"/>
    </xf>
    <xf numFmtId="0" fontId="7" fillId="26" borderId="18" xfId="0" applyNumberFormat="1" applyFont="1" applyFill="1" applyBorder="1" applyAlignment="1" applyProtection="1">
      <alignment horizontal="center" vertical="center" wrapText="1"/>
    </xf>
    <xf numFmtId="0" fontId="3" fillId="27" borderId="19" xfId="0" applyFont="1" applyFill="1" applyBorder="1" applyAlignment="1" applyProtection="1">
      <alignment horizontal="left" vertical="center" wrapText="1"/>
    </xf>
    <xf numFmtId="0" fontId="3" fillId="27" borderId="13" xfId="0" applyFont="1" applyFill="1" applyBorder="1" applyAlignment="1" applyProtection="1">
      <alignment horizontal="left" vertical="center" wrapText="1"/>
    </xf>
    <xf numFmtId="0" fontId="3" fillId="27" borderId="20" xfId="0" applyFont="1" applyFill="1" applyBorder="1" applyAlignment="1" applyProtection="1">
      <alignment horizontal="left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22" borderId="16" xfId="0" applyFont="1" applyFill="1" applyBorder="1" applyAlignment="1" applyProtection="1">
      <alignment horizontal="left" vertical="center" wrapText="1"/>
    </xf>
    <xf numFmtId="0" fontId="3" fillId="22" borderId="14" xfId="0" applyFont="1" applyFill="1" applyBorder="1" applyAlignment="1" applyProtection="1">
      <alignment horizontal="left" vertical="center" wrapText="1"/>
    </xf>
    <xf numFmtId="0" fontId="3" fillId="22" borderId="15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2" borderId="10" xfId="0" applyFont="1" applyFill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26" borderId="19" xfId="0" applyFont="1" applyFill="1" applyBorder="1" applyAlignment="1" applyProtection="1">
      <alignment horizontal="center" vertical="center" wrapText="1"/>
    </xf>
    <xf numFmtId="0" fontId="3" fillId="26" borderId="13" xfId="0" applyFont="1" applyFill="1" applyBorder="1" applyAlignment="1" applyProtection="1">
      <alignment horizontal="center" vertical="center" wrapText="1"/>
    </xf>
    <xf numFmtId="0" fontId="3" fillId="26" borderId="20" xfId="0" applyFont="1" applyFill="1" applyBorder="1" applyAlignment="1" applyProtection="1">
      <alignment horizontal="center" vertical="center" wrapText="1"/>
    </xf>
    <xf numFmtId="0" fontId="3" fillId="26" borderId="17" xfId="0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3" fillId="26" borderId="18" xfId="0" applyFont="1" applyFill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22" borderId="1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/>
      <protection locked="0"/>
    </xf>
    <xf numFmtId="0" fontId="20" fillId="20" borderId="10" xfId="0" applyNumberFormat="1" applyFont="1" applyFill="1" applyBorder="1" applyAlignment="1" applyProtection="1">
      <alignment horizontal="center" vertical="center" wrapText="1"/>
    </xf>
    <xf numFmtId="4" fontId="19" fillId="0" borderId="10" xfId="0" applyNumberFormat="1" applyFont="1" applyBorder="1" applyAlignment="1" applyProtection="1">
      <alignment horizontal="center" vertical="center" wrapText="1"/>
    </xf>
    <xf numFmtId="4" fontId="19" fillId="0" borderId="16" xfId="0" applyNumberFormat="1" applyFont="1" applyBorder="1" applyAlignment="1" applyProtection="1">
      <alignment horizontal="center" vertical="center" wrapText="1"/>
    </xf>
    <xf numFmtId="4" fontId="19" fillId="0" borderId="14" xfId="0" applyNumberFormat="1" applyFont="1" applyBorder="1" applyAlignment="1" applyProtection="1">
      <alignment horizontal="center" vertical="center" wrapText="1"/>
    </xf>
    <xf numFmtId="4" fontId="19" fillId="0" borderId="15" xfId="0" applyNumberFormat="1" applyFont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20" fillId="27" borderId="10" xfId="0" applyNumberFormat="1" applyFont="1" applyFill="1" applyBorder="1" applyAlignment="1" applyProtection="1">
      <alignment horizontal="center" vertical="center" wrapText="1"/>
    </xf>
    <xf numFmtId="4" fontId="19" fillId="20" borderId="16" xfId="0" applyNumberFormat="1" applyFont="1" applyFill="1" applyBorder="1" applyAlignment="1" applyProtection="1">
      <alignment horizontal="center" vertical="center" wrapText="1"/>
    </xf>
    <xf numFmtId="4" fontId="19" fillId="20" borderId="14" xfId="0" applyNumberFormat="1" applyFont="1" applyFill="1" applyBorder="1" applyAlignment="1" applyProtection="1">
      <alignment horizontal="center" vertical="center" wrapText="1"/>
    </xf>
    <xf numFmtId="4" fontId="19" fillId="20" borderId="15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wrapText="1"/>
      <protection locked="0"/>
    </xf>
    <xf numFmtId="0" fontId="23" fillId="0" borderId="10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4" fontId="19" fillId="0" borderId="19" xfId="0" applyNumberFormat="1" applyFont="1" applyBorder="1" applyAlignment="1" applyProtection="1">
      <alignment horizontal="center" vertical="center" wrapText="1"/>
    </xf>
    <xf numFmtId="4" fontId="19" fillId="0" borderId="20" xfId="0" applyNumberFormat="1" applyFont="1" applyBorder="1" applyAlignment="1" applyProtection="1">
      <alignment horizontal="center" vertical="center" wrapText="1"/>
    </xf>
    <xf numFmtId="4" fontId="19" fillId="0" borderId="17" xfId="0" applyNumberFormat="1" applyFont="1" applyBorder="1" applyAlignment="1" applyProtection="1">
      <alignment horizontal="center" vertical="center" wrapText="1"/>
    </xf>
    <xf numFmtId="4" fontId="19" fillId="0" borderId="18" xfId="0" applyNumberFormat="1" applyFont="1" applyBorder="1" applyAlignment="1" applyProtection="1">
      <alignment horizontal="center" vertical="center" wrapText="1"/>
    </xf>
    <xf numFmtId="165" fontId="19" fillId="0" borderId="16" xfId="0" applyNumberFormat="1" applyFont="1" applyBorder="1" applyAlignment="1" applyProtection="1">
      <alignment horizontal="center"/>
      <protection locked="0"/>
    </xf>
    <xf numFmtId="165" fontId="19" fillId="0" borderId="15" xfId="0" applyNumberFormat="1" applyFont="1" applyBorder="1" applyAlignment="1" applyProtection="1">
      <alignment horizontal="center"/>
      <protection locked="0"/>
    </xf>
    <xf numFmtId="0" fontId="24" fillId="25" borderId="10" xfId="0" applyFont="1" applyFill="1" applyBorder="1" applyAlignment="1" applyProtection="1">
      <alignment horizontal="center" vertical="center" wrapText="1"/>
    </xf>
    <xf numFmtId="0" fontId="20" fillId="22" borderId="19" xfId="0" applyNumberFormat="1" applyFont="1" applyFill="1" applyBorder="1" applyAlignment="1" applyProtection="1">
      <alignment horizontal="center" vertical="center" wrapText="1"/>
    </xf>
    <xf numFmtId="0" fontId="20" fillId="22" borderId="13" xfId="0" applyNumberFormat="1" applyFont="1" applyFill="1" applyBorder="1" applyAlignment="1" applyProtection="1">
      <alignment horizontal="center" vertical="center" wrapText="1"/>
    </xf>
    <xf numFmtId="0" fontId="20" fillId="22" borderId="20" xfId="0" applyNumberFormat="1" applyFont="1" applyFill="1" applyBorder="1" applyAlignment="1" applyProtection="1">
      <alignment horizontal="center" vertical="center" wrapText="1"/>
    </xf>
    <xf numFmtId="0" fontId="20" fillId="22" borderId="21" xfId="0" applyNumberFormat="1" applyFont="1" applyFill="1" applyBorder="1" applyAlignment="1" applyProtection="1">
      <alignment horizontal="center" vertical="center" wrapText="1"/>
    </xf>
    <xf numFmtId="0" fontId="20" fillId="22" borderId="0" xfId="0" applyNumberFormat="1" applyFont="1" applyFill="1" applyBorder="1" applyAlignment="1" applyProtection="1">
      <alignment horizontal="center" vertical="center" wrapText="1"/>
    </xf>
    <xf numFmtId="0" fontId="20" fillId="22" borderId="22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4" fontId="24" fillId="20" borderId="16" xfId="0" applyNumberFormat="1" applyFont="1" applyFill="1" applyBorder="1" applyAlignment="1" applyProtection="1">
      <alignment horizontal="center" vertical="center" wrapText="1"/>
    </xf>
    <xf numFmtId="4" fontId="24" fillId="20" borderId="14" xfId="0" applyNumberFormat="1" applyFont="1" applyFill="1" applyBorder="1" applyAlignment="1" applyProtection="1">
      <alignment horizontal="center" vertical="center" wrapText="1"/>
    </xf>
    <xf numFmtId="4" fontId="24" fillId="20" borderId="15" xfId="0" applyNumberFormat="1" applyFont="1" applyFill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20" borderId="16" xfId="0" applyFont="1" applyFill="1" applyBorder="1" applyAlignment="1" applyProtection="1">
      <alignment horizontal="center" vertical="center" wrapText="1"/>
    </xf>
    <xf numFmtId="0" fontId="19" fillId="20" borderId="15" xfId="0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15" xfId="0" applyFont="1" applyBorder="1" applyAlignment="1" applyProtection="1">
      <alignment horizontal="center" vertical="center" wrapText="1"/>
    </xf>
    <xf numFmtId="4" fontId="24" fillId="22" borderId="14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left" vertical="center" wrapText="1"/>
    </xf>
    <xf numFmtId="0" fontId="19" fillId="0" borderId="14" xfId="0" applyFont="1" applyBorder="1" applyAlignment="1" applyProtection="1">
      <alignment horizontal="left" vertical="center" wrapText="1"/>
    </xf>
    <xf numFmtId="0" fontId="19" fillId="0" borderId="15" xfId="0" applyFont="1" applyBorder="1" applyAlignment="1" applyProtection="1">
      <alignment horizontal="left" vertical="center" wrapText="1"/>
    </xf>
    <xf numFmtId="4" fontId="19" fillId="28" borderId="16" xfId="0" applyNumberFormat="1" applyFont="1" applyFill="1" applyBorder="1" applyAlignment="1" applyProtection="1">
      <alignment horizontal="center" vertical="center" wrapText="1"/>
    </xf>
    <xf numFmtId="4" fontId="19" fillId="28" borderId="14" xfId="0" applyNumberFormat="1" applyFont="1" applyFill="1" applyBorder="1" applyAlignment="1" applyProtection="1">
      <alignment horizontal="center" vertical="center" wrapText="1"/>
    </xf>
    <xf numFmtId="0" fontId="20" fillId="22" borderId="16" xfId="0" applyNumberFormat="1" applyFont="1" applyFill="1" applyBorder="1" applyAlignment="1" applyProtection="1">
      <alignment horizontal="center" vertical="center" wrapText="1"/>
    </xf>
    <xf numFmtId="0" fontId="20" fillId="22" borderId="15" xfId="0" applyNumberFormat="1" applyFont="1" applyFill="1" applyBorder="1" applyAlignment="1" applyProtection="1">
      <alignment horizontal="center" vertical="center" wrapText="1"/>
    </xf>
    <xf numFmtId="0" fontId="20" fillId="22" borderId="10" xfId="0" applyFont="1" applyFill="1" applyBorder="1" applyAlignment="1" applyProtection="1">
      <alignment horizontal="center" vertical="center" wrapText="1"/>
    </xf>
    <xf numFmtId="0" fontId="19" fillId="22" borderId="10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20" fillId="26" borderId="16" xfId="0" applyNumberFormat="1" applyFont="1" applyFill="1" applyBorder="1" applyAlignment="1" applyProtection="1">
      <alignment horizontal="center" vertical="center" wrapText="1"/>
    </xf>
    <xf numFmtId="0" fontId="20" fillId="26" borderId="14" xfId="0" applyNumberFormat="1" applyFont="1" applyFill="1" applyBorder="1" applyAlignment="1" applyProtection="1">
      <alignment horizontal="center" vertical="center" wrapText="1"/>
    </xf>
    <xf numFmtId="0" fontId="20" fillId="26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0" fillId="26" borderId="10" xfId="0" applyNumberFormat="1" applyFont="1" applyFill="1" applyBorder="1" applyAlignment="1" applyProtection="1">
      <alignment horizontal="center" vertical="center" wrapText="1"/>
    </xf>
    <xf numFmtId="0" fontId="20" fillId="26" borderId="19" xfId="0" applyNumberFormat="1" applyFont="1" applyFill="1" applyBorder="1" applyAlignment="1" applyProtection="1">
      <alignment horizontal="center" vertical="center" wrapText="1"/>
    </xf>
    <xf numFmtId="0" fontId="20" fillId="26" borderId="13" xfId="0" applyNumberFormat="1" applyFont="1" applyFill="1" applyBorder="1" applyAlignment="1" applyProtection="1">
      <alignment horizontal="center" vertical="center" wrapText="1"/>
    </xf>
    <xf numFmtId="0" fontId="20" fillId="26" borderId="20" xfId="0" applyNumberFormat="1" applyFont="1" applyFill="1" applyBorder="1" applyAlignment="1" applyProtection="1">
      <alignment horizontal="center" vertical="center" wrapText="1"/>
    </xf>
    <xf numFmtId="0" fontId="20" fillId="26" borderId="17" xfId="0" applyNumberFormat="1" applyFont="1" applyFill="1" applyBorder="1" applyAlignment="1" applyProtection="1">
      <alignment horizontal="center" vertical="center" wrapText="1"/>
    </xf>
    <xf numFmtId="0" fontId="20" fillId="26" borderId="12" xfId="0" applyNumberFormat="1" applyFont="1" applyFill="1" applyBorder="1" applyAlignment="1" applyProtection="1">
      <alignment horizontal="center" vertical="center" wrapText="1"/>
    </xf>
    <xf numFmtId="0" fontId="20" fillId="26" borderId="18" xfId="0" applyNumberFormat="1" applyFont="1" applyFill="1" applyBorder="1" applyAlignment="1" applyProtection="1">
      <alignment horizontal="center" vertical="center" wrapText="1"/>
    </xf>
    <xf numFmtId="0" fontId="20" fillId="22" borderId="16" xfId="0" applyFont="1" applyFill="1" applyBorder="1" applyAlignment="1" applyProtection="1">
      <alignment horizontal="center" vertical="center" wrapText="1"/>
    </xf>
    <xf numFmtId="0" fontId="20" fillId="22" borderId="14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5" fillId="20" borderId="10" xfId="0" applyFont="1" applyFill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0" fillId="26" borderId="21" xfId="0" applyNumberFormat="1" applyFont="1" applyFill="1" applyBorder="1" applyAlignment="1" applyProtection="1">
      <alignment horizontal="center" vertical="center" wrapText="1"/>
    </xf>
    <xf numFmtId="0" fontId="20" fillId="26" borderId="0" xfId="0" applyNumberFormat="1" applyFont="1" applyFill="1" applyBorder="1" applyAlignment="1" applyProtection="1">
      <alignment horizontal="center" vertical="center" wrapText="1"/>
    </xf>
    <xf numFmtId="0" fontId="20" fillId="26" borderId="22" xfId="0" applyNumberFormat="1" applyFont="1" applyFill="1" applyBorder="1" applyAlignment="1" applyProtection="1">
      <alignment horizontal="center" vertical="center" wrapText="1"/>
    </xf>
    <xf numFmtId="0" fontId="20" fillId="27" borderId="19" xfId="0" applyFont="1" applyFill="1" applyBorder="1" applyAlignment="1" applyProtection="1">
      <alignment horizontal="left" vertical="center" wrapText="1"/>
    </xf>
    <xf numFmtId="0" fontId="20" fillId="27" borderId="13" xfId="0" applyFont="1" applyFill="1" applyBorder="1" applyAlignment="1" applyProtection="1">
      <alignment horizontal="left" vertical="center" wrapText="1"/>
    </xf>
    <xf numFmtId="0" fontId="20" fillId="27" borderId="20" xfId="0" applyFont="1" applyFill="1" applyBorder="1" applyAlignment="1" applyProtection="1">
      <alignment horizontal="left" vertical="center" wrapText="1"/>
    </xf>
    <xf numFmtId="0" fontId="20" fillId="0" borderId="16" xfId="0" applyFont="1" applyBorder="1" applyAlignment="1" applyProtection="1">
      <alignment horizontal="left" vertical="center" wrapText="1"/>
    </xf>
    <xf numFmtId="0" fontId="20" fillId="0" borderId="14" xfId="0" applyFont="1" applyBorder="1" applyAlignment="1" applyProtection="1">
      <alignment horizontal="left" vertical="center" wrapText="1"/>
    </xf>
    <xf numFmtId="0" fontId="20" fillId="0" borderId="15" xfId="0" applyFont="1" applyBorder="1" applyAlignment="1" applyProtection="1">
      <alignment horizontal="left" vertical="center" wrapText="1"/>
    </xf>
    <xf numFmtId="0" fontId="20" fillId="22" borderId="15" xfId="0" applyFont="1" applyFill="1" applyBorder="1" applyAlignment="1" applyProtection="1">
      <alignment horizontal="center" vertical="center" wrapText="1"/>
    </xf>
    <xf numFmtId="4" fontId="20" fillId="0" borderId="10" xfId="0" applyNumberFormat="1" applyFont="1" applyBorder="1" applyAlignment="1" applyProtection="1">
      <alignment horizontal="right" vertical="center"/>
      <protection locked="0"/>
    </xf>
  </cellXfs>
  <cellStyles count="57">
    <cellStyle name="????" xfId="1" xr:uid="{00000000-0005-0000-0000-000000000000}"/>
    <cellStyle name="???? " xfId="2" xr:uid="{00000000-0005-0000-0000-000001000000}"/>
    <cellStyle name="?????" xfId="3" xr:uid="{00000000-0005-0000-0000-000002000000}"/>
    <cellStyle name="????? ??????????????" xfId="4" xr:uid="{00000000-0005-0000-0000-000003000000}"/>
    <cellStyle name="??????" xfId="5" xr:uid="{00000000-0005-0000-0000-000004000000}"/>
    <cellStyle name="???????" xfId="6" xr:uid="{00000000-0005-0000-0000-000005000000}"/>
    <cellStyle name="????????" xfId="7" xr:uid="{00000000-0005-0000-0000-000006000000}"/>
    <cellStyle name="?????????" xfId="8" xr:uid="{00000000-0005-0000-0000-000007000000}"/>
    <cellStyle name="????????? ??????" xfId="9" xr:uid="{00000000-0005-0000-0000-000008000000}"/>
    <cellStyle name="????????? 1" xfId="10" xr:uid="{00000000-0005-0000-0000-000009000000}"/>
    <cellStyle name="????????? 2" xfId="11" xr:uid="{00000000-0005-0000-0000-00000A000000}"/>
    <cellStyle name="????????? 3" xfId="12" xr:uid="{00000000-0005-0000-0000-00000B000000}"/>
    <cellStyle name="????????? 4" xfId="13" xr:uid="{00000000-0005-0000-0000-00000C000000}"/>
    <cellStyle name="??????????" xfId="14" xr:uid="{00000000-0005-0000-0000-00000D000000}"/>
    <cellStyle name="???????????" xfId="15" xr:uid="{00000000-0005-0000-0000-00000E000000}"/>
    <cellStyle name="??????????? ??????" xfId="16" xr:uid="{00000000-0005-0000-0000-00000F000000}"/>
    <cellStyle name="??????????_Mutqer" xfId="17" xr:uid="{00000000-0005-0000-0000-000010000000}"/>
    <cellStyle name="??????1" xfId="18" xr:uid="{00000000-0005-0000-0000-000011000000}"/>
    <cellStyle name="??????2" xfId="19" xr:uid="{00000000-0005-0000-0000-000012000000}"/>
    <cellStyle name="??????3" xfId="20" xr:uid="{00000000-0005-0000-0000-000013000000}"/>
    <cellStyle name="??????4" xfId="21" xr:uid="{00000000-0005-0000-0000-000014000000}"/>
    <cellStyle name="??????5" xfId="22" xr:uid="{00000000-0005-0000-0000-000015000000}"/>
    <cellStyle name="??????6" xfId="23" xr:uid="{00000000-0005-0000-0000-000016000000}"/>
    <cellStyle name="20% - ??????1" xfId="24" xr:uid="{00000000-0005-0000-0000-000017000000}"/>
    <cellStyle name="20% - ??????2" xfId="25" xr:uid="{00000000-0005-0000-0000-000018000000}"/>
    <cellStyle name="20% - ??????3" xfId="26" xr:uid="{00000000-0005-0000-0000-000019000000}"/>
    <cellStyle name="20% - ??????4" xfId="27" xr:uid="{00000000-0005-0000-0000-00001A000000}"/>
    <cellStyle name="20% - ??????5" xfId="28" xr:uid="{00000000-0005-0000-0000-00001B000000}"/>
    <cellStyle name="20% - ??????6" xfId="29" xr:uid="{00000000-0005-0000-0000-00001C000000}"/>
    <cellStyle name="40% - ??????1" xfId="30" xr:uid="{00000000-0005-0000-0000-00001D000000}"/>
    <cellStyle name="40% - ??????2" xfId="31" xr:uid="{00000000-0005-0000-0000-00001E000000}"/>
    <cellStyle name="40% - ??????3" xfId="32" xr:uid="{00000000-0005-0000-0000-00001F000000}"/>
    <cellStyle name="40% - ??????4" xfId="33" xr:uid="{00000000-0005-0000-0000-000020000000}"/>
    <cellStyle name="40% - ??????5" xfId="34" xr:uid="{00000000-0005-0000-0000-000021000000}"/>
    <cellStyle name="40% - ??????6" xfId="35" xr:uid="{00000000-0005-0000-0000-000022000000}"/>
    <cellStyle name="60% - ??????1" xfId="36" xr:uid="{00000000-0005-0000-0000-000023000000}"/>
    <cellStyle name="60% - ??????2" xfId="37" xr:uid="{00000000-0005-0000-0000-000024000000}"/>
    <cellStyle name="60% - ??????3" xfId="38" xr:uid="{00000000-0005-0000-0000-000025000000}"/>
    <cellStyle name="60% - ??????4" xfId="39" xr:uid="{00000000-0005-0000-0000-000026000000}"/>
    <cellStyle name="60% - ??????5" xfId="40" xr:uid="{00000000-0005-0000-0000-000027000000}"/>
    <cellStyle name="60% - ??????6" xfId="41" xr:uid="{00000000-0005-0000-0000-000028000000}"/>
    <cellStyle name="Normal 12 5" xfId="42" xr:uid="{00000000-0005-0000-0000-000029000000}"/>
    <cellStyle name="Normal 12 5 2" xfId="43" xr:uid="{00000000-0005-0000-0000-00002A000000}"/>
    <cellStyle name="Normal 2 2" xfId="44" xr:uid="{00000000-0005-0000-0000-00002B000000}"/>
    <cellStyle name="Normal 2 3" xfId="45" xr:uid="{00000000-0005-0000-0000-00002C000000}"/>
    <cellStyle name="Normal 20 2" xfId="46" xr:uid="{00000000-0005-0000-0000-00002D000000}"/>
    <cellStyle name="Normal 20 2 2" xfId="47" xr:uid="{00000000-0005-0000-0000-00002E000000}"/>
    <cellStyle name="Normal 22 2" xfId="48" xr:uid="{00000000-0005-0000-0000-00002F000000}"/>
    <cellStyle name="Normal 22 2 2" xfId="49" xr:uid="{00000000-0005-0000-0000-000030000000}"/>
    <cellStyle name="Normal 26 2" xfId="50" xr:uid="{00000000-0005-0000-0000-000031000000}"/>
    <cellStyle name="Normal 26 2 2" xfId="51" xr:uid="{00000000-0005-0000-0000-000032000000}"/>
    <cellStyle name="Normal 28 2" xfId="52" xr:uid="{00000000-0005-0000-0000-000033000000}"/>
    <cellStyle name="Normal 28 2 2" xfId="53" xr:uid="{00000000-0005-0000-0000-000034000000}"/>
    <cellStyle name="Normal_Sheet2" xfId="54" xr:uid="{00000000-0005-0000-0000-000035000000}"/>
    <cellStyle name="Обычный" xfId="0" builtinId="0"/>
    <cellStyle name="Обычный 2 2" xfId="55" xr:uid="{00000000-0005-0000-0000-000037000000}"/>
    <cellStyle name="Обычный 3" xfId="56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130"/>
  <sheetViews>
    <sheetView topLeftCell="B2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K12" sqref="K12"/>
    </sheetView>
  </sheetViews>
  <sheetFormatPr defaultRowHeight="15" x14ac:dyDescent="0.2"/>
  <cols>
    <col min="1" max="1" width="0.875" style="2" hidden="1" customWidth="1"/>
    <col min="2" max="2" width="3.875" style="2" customWidth="1"/>
    <col min="3" max="3" width="16.125" style="2" customWidth="1"/>
    <col min="4" max="4" width="9" style="2"/>
    <col min="5" max="5" width="9.75" style="2" customWidth="1"/>
    <col min="6" max="6" width="8.875" style="2" customWidth="1"/>
    <col min="7" max="7" width="9.125" style="2" customWidth="1"/>
    <col min="8" max="8" width="8.25" style="2" customWidth="1"/>
    <col min="9" max="9" width="9.125" style="2" customWidth="1"/>
    <col min="10" max="10" width="9.25" style="2" customWidth="1"/>
    <col min="11" max="12" width="9.375" style="2" customWidth="1"/>
    <col min="13" max="21" width="9.125" style="2" customWidth="1"/>
    <col min="22" max="22" width="8.75" style="2" customWidth="1"/>
    <col min="23" max="23" width="9.125" style="2" customWidth="1"/>
    <col min="24" max="24" width="8.625" style="2" customWidth="1"/>
    <col min="25" max="25" width="9.125" style="2" customWidth="1"/>
    <col min="26" max="26" width="8.375" style="2" customWidth="1"/>
    <col min="27" max="27" width="7.75" style="2" customWidth="1"/>
    <col min="28" max="28" width="8.375" style="2" customWidth="1"/>
    <col min="29" max="29" width="8.625" style="2" customWidth="1"/>
    <col min="30" max="30" width="9" style="2"/>
    <col min="31" max="31" width="10.5" style="2" customWidth="1"/>
    <col min="32" max="32" width="8.375" style="2" customWidth="1"/>
    <col min="33" max="34" width="7.75" style="2" customWidth="1"/>
    <col min="35" max="35" width="9.875" style="2" customWidth="1"/>
    <col min="36" max="36" width="7.375" style="2" customWidth="1"/>
    <col min="37" max="37" width="7.75" style="2" customWidth="1"/>
    <col min="38" max="39" width="7.875" style="2" customWidth="1"/>
    <col min="40" max="40" width="9.375" style="2" customWidth="1"/>
    <col min="41" max="45" width="9.25" style="2" customWidth="1"/>
    <col min="46" max="46" width="11.125" style="2" customWidth="1"/>
    <col min="47" max="69" width="9.25" style="2" customWidth="1"/>
    <col min="70" max="70" width="8.25" style="2" customWidth="1"/>
    <col min="71" max="71" width="9" style="2"/>
    <col min="72" max="72" width="8.75" style="2" customWidth="1"/>
    <col min="73" max="73" width="9.25" style="2" customWidth="1"/>
    <col min="74" max="74" width="7.75" style="2" customWidth="1"/>
    <col min="75" max="75" width="9" style="2"/>
    <col min="76" max="76" width="8.5" style="2" customWidth="1"/>
    <col min="77" max="93" width="9.25" style="2" customWidth="1"/>
    <col min="94" max="94" width="8.875" style="2" customWidth="1"/>
    <col min="95" max="95" width="9.125" style="2" customWidth="1"/>
    <col min="96" max="96" width="9.625" style="2" customWidth="1"/>
    <col min="97" max="97" width="8.875" style="2" customWidth="1"/>
    <col min="98" max="98" width="9.625" style="2" customWidth="1"/>
    <col min="99" max="99" width="8.625" style="2" customWidth="1"/>
    <col min="100" max="100" width="9.125" style="2" customWidth="1"/>
    <col min="101" max="101" width="8.875" style="2" customWidth="1"/>
    <col min="102" max="102" width="10.25" style="2" customWidth="1"/>
    <col min="103" max="103" width="9.875" style="2" customWidth="1"/>
    <col min="104" max="104" width="8.75" style="2" customWidth="1"/>
    <col min="105" max="105" width="8.5" style="2" customWidth="1"/>
    <col min="106" max="106" width="7.5" style="2" customWidth="1"/>
    <col min="107" max="108" width="7.875" style="2" customWidth="1"/>
    <col min="109" max="109" width="7.75" style="2" customWidth="1"/>
    <col min="110" max="110" width="9.625" style="2" customWidth="1"/>
    <col min="111" max="111" width="8.875" style="2" customWidth="1"/>
    <col min="112" max="112" width="7.875" style="2" customWidth="1"/>
    <col min="113" max="113" width="8.125" style="2" customWidth="1"/>
    <col min="114" max="115" width="7.5" style="2" customWidth="1"/>
    <col min="116" max="116" width="9.75" style="2" customWidth="1"/>
    <col min="117" max="16384" width="9" style="2"/>
  </cols>
  <sheetData>
    <row r="1" spans="2:117" ht="17.25" customHeight="1" x14ac:dyDescent="0.2">
      <c r="B1" s="121" t="s">
        <v>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</row>
    <row r="2" spans="2:117" ht="25.5" customHeight="1" x14ac:dyDescent="0.2">
      <c r="B2" s="122" t="s">
        <v>19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9"/>
      <c r="DC2" s="19"/>
      <c r="DD2" s="19"/>
      <c r="DE2" s="19"/>
      <c r="DF2" s="19"/>
      <c r="DG2" s="19"/>
      <c r="DH2" s="19"/>
      <c r="DI2" s="19"/>
      <c r="DJ2" s="19"/>
      <c r="DK2" s="19"/>
    </row>
    <row r="3" spans="2:117" ht="12.75" customHeight="1" x14ac:dyDescent="0.2">
      <c r="C3" s="3"/>
      <c r="D3" s="3"/>
      <c r="E3" s="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123" t="s">
        <v>6</v>
      </c>
      <c r="AK3" s="123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</row>
    <row r="4" spans="2:117" ht="16.5" customHeight="1" x14ac:dyDescent="0.2">
      <c r="B4" s="101" t="s">
        <v>4</v>
      </c>
      <c r="C4" s="124" t="s">
        <v>0</v>
      </c>
      <c r="D4" s="102" t="s">
        <v>20</v>
      </c>
      <c r="E4" s="103"/>
      <c r="F4" s="103"/>
      <c r="G4" s="103"/>
      <c r="H4" s="103"/>
      <c r="I4" s="104"/>
      <c r="J4" s="111" t="s">
        <v>34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3"/>
    </row>
    <row r="5" spans="2:117" ht="16.5" customHeight="1" x14ac:dyDescent="0.2">
      <c r="B5" s="101"/>
      <c r="C5" s="124"/>
      <c r="D5" s="105"/>
      <c r="E5" s="106"/>
      <c r="F5" s="106"/>
      <c r="G5" s="106"/>
      <c r="H5" s="106"/>
      <c r="I5" s="107"/>
      <c r="J5" s="94" t="s">
        <v>35</v>
      </c>
      <c r="K5" s="95"/>
      <c r="L5" s="95"/>
      <c r="M5" s="96"/>
      <c r="N5" s="125" t="s">
        <v>24</v>
      </c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7"/>
      <c r="AD5" s="94" t="s">
        <v>37</v>
      </c>
      <c r="AE5" s="95"/>
      <c r="AF5" s="95"/>
      <c r="AG5" s="96"/>
      <c r="AH5" s="94" t="s">
        <v>38</v>
      </c>
      <c r="AI5" s="95"/>
      <c r="AJ5" s="95"/>
      <c r="AK5" s="96"/>
      <c r="AL5" s="94" t="s">
        <v>39</v>
      </c>
      <c r="AM5" s="95"/>
      <c r="AN5" s="95"/>
      <c r="AO5" s="96"/>
      <c r="AP5" s="117" t="s">
        <v>33</v>
      </c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9"/>
      <c r="BR5" s="94" t="s">
        <v>42</v>
      </c>
      <c r="BS5" s="95"/>
      <c r="BT5" s="95"/>
      <c r="BU5" s="96"/>
      <c r="BV5" s="94" t="s">
        <v>43</v>
      </c>
      <c r="BW5" s="95"/>
      <c r="BX5" s="95"/>
      <c r="BY5" s="96"/>
      <c r="BZ5" s="129" t="s">
        <v>30</v>
      </c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93" t="s">
        <v>47</v>
      </c>
      <c r="CQ5" s="93"/>
      <c r="CR5" s="93"/>
      <c r="CS5" s="93"/>
      <c r="CT5" s="130" t="s">
        <v>9</v>
      </c>
      <c r="CU5" s="131"/>
      <c r="CV5" s="131"/>
      <c r="CW5" s="132"/>
      <c r="CX5" s="133" t="s">
        <v>18</v>
      </c>
      <c r="CY5" s="134"/>
      <c r="CZ5" s="134"/>
      <c r="DA5" s="135"/>
      <c r="DB5" s="133" t="s">
        <v>7</v>
      </c>
      <c r="DC5" s="134"/>
      <c r="DD5" s="134"/>
      <c r="DE5" s="135"/>
      <c r="DF5" s="133" t="s">
        <v>8</v>
      </c>
      <c r="DG5" s="134"/>
      <c r="DH5" s="134"/>
      <c r="DI5" s="134"/>
      <c r="DJ5" s="134"/>
      <c r="DK5" s="135"/>
      <c r="DL5" s="128" t="s">
        <v>32</v>
      </c>
      <c r="DM5" s="128"/>
    </row>
    <row r="6" spans="2:117" ht="105.75" customHeight="1" x14ac:dyDescent="0.2">
      <c r="B6" s="101"/>
      <c r="C6" s="124"/>
      <c r="D6" s="108"/>
      <c r="E6" s="109"/>
      <c r="F6" s="109"/>
      <c r="G6" s="109"/>
      <c r="H6" s="109"/>
      <c r="I6" s="110"/>
      <c r="J6" s="97"/>
      <c r="K6" s="98"/>
      <c r="L6" s="98"/>
      <c r="M6" s="99"/>
      <c r="N6" s="114" t="s">
        <v>23</v>
      </c>
      <c r="O6" s="115"/>
      <c r="P6" s="115"/>
      <c r="Q6" s="116"/>
      <c r="R6" s="93" t="s">
        <v>22</v>
      </c>
      <c r="S6" s="93"/>
      <c r="T6" s="93"/>
      <c r="U6" s="93"/>
      <c r="V6" s="93" t="s">
        <v>36</v>
      </c>
      <c r="W6" s="93"/>
      <c r="X6" s="93"/>
      <c r="Y6" s="93"/>
      <c r="Z6" s="93" t="s">
        <v>21</v>
      </c>
      <c r="AA6" s="93"/>
      <c r="AB6" s="93"/>
      <c r="AC6" s="93"/>
      <c r="AD6" s="97"/>
      <c r="AE6" s="98"/>
      <c r="AF6" s="98"/>
      <c r="AG6" s="99"/>
      <c r="AH6" s="97"/>
      <c r="AI6" s="98"/>
      <c r="AJ6" s="98"/>
      <c r="AK6" s="99"/>
      <c r="AL6" s="97"/>
      <c r="AM6" s="98"/>
      <c r="AN6" s="98"/>
      <c r="AO6" s="99"/>
      <c r="AP6" s="84" t="s">
        <v>25</v>
      </c>
      <c r="AQ6" s="85"/>
      <c r="AR6" s="85"/>
      <c r="AS6" s="86"/>
      <c r="AT6" s="84" t="s">
        <v>26</v>
      </c>
      <c r="AU6" s="85"/>
      <c r="AV6" s="85"/>
      <c r="AW6" s="86"/>
      <c r="AX6" s="90" t="s">
        <v>27</v>
      </c>
      <c r="AY6" s="91"/>
      <c r="AZ6" s="91"/>
      <c r="BA6" s="92"/>
      <c r="BB6" s="90" t="s">
        <v>28</v>
      </c>
      <c r="BC6" s="91"/>
      <c r="BD6" s="91"/>
      <c r="BE6" s="92"/>
      <c r="BF6" s="120" t="s">
        <v>29</v>
      </c>
      <c r="BG6" s="120"/>
      <c r="BH6" s="120"/>
      <c r="BI6" s="120"/>
      <c r="BJ6" s="120" t="s">
        <v>40</v>
      </c>
      <c r="BK6" s="120"/>
      <c r="BL6" s="120"/>
      <c r="BM6" s="120"/>
      <c r="BN6" s="120" t="s">
        <v>41</v>
      </c>
      <c r="BO6" s="120"/>
      <c r="BP6" s="120"/>
      <c r="BQ6" s="120"/>
      <c r="BR6" s="97"/>
      <c r="BS6" s="98"/>
      <c r="BT6" s="98"/>
      <c r="BU6" s="99"/>
      <c r="BV6" s="97"/>
      <c r="BW6" s="98"/>
      <c r="BX6" s="98"/>
      <c r="BY6" s="99"/>
      <c r="BZ6" s="87" t="s">
        <v>44</v>
      </c>
      <c r="CA6" s="88"/>
      <c r="CB6" s="88"/>
      <c r="CC6" s="89"/>
      <c r="CD6" s="141" t="s">
        <v>45</v>
      </c>
      <c r="CE6" s="115"/>
      <c r="CF6" s="115"/>
      <c r="CG6" s="116"/>
      <c r="CH6" s="114" t="s">
        <v>46</v>
      </c>
      <c r="CI6" s="115"/>
      <c r="CJ6" s="115"/>
      <c r="CK6" s="116"/>
      <c r="CL6" s="114" t="s">
        <v>48</v>
      </c>
      <c r="CM6" s="115"/>
      <c r="CN6" s="115"/>
      <c r="CO6" s="116"/>
      <c r="CP6" s="93"/>
      <c r="CQ6" s="93"/>
      <c r="CR6" s="93"/>
      <c r="CS6" s="93"/>
      <c r="CT6" s="114"/>
      <c r="CU6" s="115"/>
      <c r="CV6" s="115"/>
      <c r="CW6" s="116"/>
      <c r="CX6" s="136"/>
      <c r="CY6" s="137"/>
      <c r="CZ6" s="137"/>
      <c r="DA6" s="138"/>
      <c r="DB6" s="136"/>
      <c r="DC6" s="137"/>
      <c r="DD6" s="137"/>
      <c r="DE6" s="138"/>
      <c r="DF6" s="136"/>
      <c r="DG6" s="137"/>
      <c r="DH6" s="137"/>
      <c r="DI6" s="137"/>
      <c r="DJ6" s="137"/>
      <c r="DK6" s="138"/>
      <c r="DL6" s="128"/>
      <c r="DM6" s="128"/>
    </row>
    <row r="7" spans="2:117" ht="25.5" customHeight="1" x14ac:dyDescent="0.2">
      <c r="B7" s="101"/>
      <c r="C7" s="124"/>
      <c r="D7" s="83" t="s">
        <v>15</v>
      </c>
      <c r="E7" s="83"/>
      <c r="F7" s="83" t="s">
        <v>14</v>
      </c>
      <c r="G7" s="83"/>
      <c r="H7" s="83" t="s">
        <v>5</v>
      </c>
      <c r="I7" s="83"/>
      <c r="J7" s="83" t="s">
        <v>12</v>
      </c>
      <c r="K7" s="83"/>
      <c r="L7" s="83" t="s">
        <v>13</v>
      </c>
      <c r="M7" s="83"/>
      <c r="N7" s="83" t="s">
        <v>12</v>
      </c>
      <c r="O7" s="83"/>
      <c r="P7" s="83" t="s">
        <v>13</v>
      </c>
      <c r="Q7" s="83"/>
      <c r="R7" s="83" t="s">
        <v>12</v>
      </c>
      <c r="S7" s="83"/>
      <c r="T7" s="83" t="s">
        <v>13</v>
      </c>
      <c r="U7" s="83"/>
      <c r="V7" s="83" t="s">
        <v>12</v>
      </c>
      <c r="W7" s="83"/>
      <c r="X7" s="83" t="s">
        <v>13</v>
      </c>
      <c r="Y7" s="83"/>
      <c r="Z7" s="83" t="s">
        <v>12</v>
      </c>
      <c r="AA7" s="83"/>
      <c r="AB7" s="83" t="s">
        <v>13</v>
      </c>
      <c r="AC7" s="83"/>
      <c r="AD7" s="83" t="s">
        <v>12</v>
      </c>
      <c r="AE7" s="83"/>
      <c r="AF7" s="83" t="s">
        <v>13</v>
      </c>
      <c r="AG7" s="83"/>
      <c r="AH7" s="83" t="s">
        <v>12</v>
      </c>
      <c r="AI7" s="83"/>
      <c r="AJ7" s="83" t="s">
        <v>13</v>
      </c>
      <c r="AK7" s="83"/>
      <c r="AL7" s="83" t="s">
        <v>12</v>
      </c>
      <c r="AM7" s="83"/>
      <c r="AN7" s="83" t="s">
        <v>13</v>
      </c>
      <c r="AO7" s="83"/>
      <c r="AP7" s="83" t="s">
        <v>12</v>
      </c>
      <c r="AQ7" s="83"/>
      <c r="AR7" s="83" t="s">
        <v>13</v>
      </c>
      <c r="AS7" s="83"/>
      <c r="AT7" s="83" t="s">
        <v>12</v>
      </c>
      <c r="AU7" s="83"/>
      <c r="AV7" s="83" t="s">
        <v>13</v>
      </c>
      <c r="AW7" s="83"/>
      <c r="AX7" s="83" t="s">
        <v>12</v>
      </c>
      <c r="AY7" s="83"/>
      <c r="AZ7" s="83" t="s">
        <v>13</v>
      </c>
      <c r="BA7" s="83"/>
      <c r="BB7" s="83" t="s">
        <v>12</v>
      </c>
      <c r="BC7" s="83"/>
      <c r="BD7" s="83" t="s">
        <v>13</v>
      </c>
      <c r="BE7" s="83"/>
      <c r="BF7" s="83" t="s">
        <v>12</v>
      </c>
      <c r="BG7" s="83"/>
      <c r="BH7" s="83" t="s">
        <v>13</v>
      </c>
      <c r="BI7" s="83"/>
      <c r="BJ7" s="83" t="s">
        <v>12</v>
      </c>
      <c r="BK7" s="83"/>
      <c r="BL7" s="83" t="s">
        <v>13</v>
      </c>
      <c r="BM7" s="83"/>
      <c r="BN7" s="83" t="s">
        <v>12</v>
      </c>
      <c r="BO7" s="83"/>
      <c r="BP7" s="83" t="s">
        <v>13</v>
      </c>
      <c r="BQ7" s="83"/>
      <c r="BR7" s="83" t="s">
        <v>12</v>
      </c>
      <c r="BS7" s="83"/>
      <c r="BT7" s="83" t="s">
        <v>13</v>
      </c>
      <c r="BU7" s="83"/>
      <c r="BV7" s="83" t="s">
        <v>12</v>
      </c>
      <c r="BW7" s="83"/>
      <c r="BX7" s="83" t="s">
        <v>13</v>
      </c>
      <c r="BY7" s="83"/>
      <c r="BZ7" s="83" t="s">
        <v>12</v>
      </c>
      <c r="CA7" s="83"/>
      <c r="CB7" s="83" t="s">
        <v>13</v>
      </c>
      <c r="CC7" s="83"/>
      <c r="CD7" s="83" t="s">
        <v>12</v>
      </c>
      <c r="CE7" s="83"/>
      <c r="CF7" s="83" t="s">
        <v>13</v>
      </c>
      <c r="CG7" s="83"/>
      <c r="CH7" s="83" t="s">
        <v>12</v>
      </c>
      <c r="CI7" s="83"/>
      <c r="CJ7" s="83" t="s">
        <v>13</v>
      </c>
      <c r="CK7" s="83"/>
      <c r="CL7" s="83" t="s">
        <v>12</v>
      </c>
      <c r="CM7" s="83"/>
      <c r="CN7" s="83" t="s">
        <v>13</v>
      </c>
      <c r="CO7" s="83"/>
      <c r="CP7" s="83" t="s">
        <v>12</v>
      </c>
      <c r="CQ7" s="83"/>
      <c r="CR7" s="83" t="s">
        <v>13</v>
      </c>
      <c r="CS7" s="83"/>
      <c r="CT7" s="83" t="s">
        <v>12</v>
      </c>
      <c r="CU7" s="83"/>
      <c r="CV7" s="83" t="s">
        <v>13</v>
      </c>
      <c r="CW7" s="83"/>
      <c r="CX7" s="83" t="s">
        <v>12</v>
      </c>
      <c r="CY7" s="83"/>
      <c r="CZ7" s="83" t="s">
        <v>13</v>
      </c>
      <c r="DA7" s="83"/>
      <c r="DB7" s="83" t="s">
        <v>12</v>
      </c>
      <c r="DC7" s="83"/>
      <c r="DD7" s="83" t="s">
        <v>13</v>
      </c>
      <c r="DE7" s="83"/>
      <c r="DF7" s="139" t="s">
        <v>31</v>
      </c>
      <c r="DG7" s="140"/>
      <c r="DH7" s="83" t="s">
        <v>12</v>
      </c>
      <c r="DI7" s="83"/>
      <c r="DJ7" s="83" t="s">
        <v>13</v>
      </c>
      <c r="DK7" s="83"/>
      <c r="DL7" s="83" t="s">
        <v>13</v>
      </c>
      <c r="DM7" s="83"/>
    </row>
    <row r="8" spans="2:117" ht="48" customHeight="1" x14ac:dyDescent="0.2">
      <c r="B8" s="101"/>
      <c r="C8" s="124"/>
      <c r="D8" s="21" t="s">
        <v>3</v>
      </c>
      <c r="E8" s="5" t="s">
        <v>17</v>
      </c>
      <c r="F8" s="21" t="s">
        <v>3</v>
      </c>
      <c r="G8" s="5" t="s">
        <v>16</v>
      </c>
      <c r="H8" s="22" t="s">
        <v>3</v>
      </c>
      <c r="I8" s="7" t="s">
        <v>11</v>
      </c>
      <c r="J8" s="23" t="s">
        <v>3</v>
      </c>
      <c r="K8" s="1" t="s">
        <v>11</v>
      </c>
      <c r="L8" s="24" t="s">
        <v>3</v>
      </c>
      <c r="M8" s="6" t="s">
        <v>11</v>
      </c>
      <c r="N8" s="23" t="s">
        <v>3</v>
      </c>
      <c r="O8" s="1" t="s">
        <v>11</v>
      </c>
      <c r="P8" s="24" t="s">
        <v>3</v>
      </c>
      <c r="Q8" s="6" t="s">
        <v>11</v>
      </c>
      <c r="R8" s="23" t="s">
        <v>3</v>
      </c>
      <c r="S8" s="1" t="s">
        <v>11</v>
      </c>
      <c r="T8" s="24" t="s">
        <v>3</v>
      </c>
      <c r="U8" s="6" t="s">
        <v>11</v>
      </c>
      <c r="V8" s="23" t="s">
        <v>3</v>
      </c>
      <c r="W8" s="1" t="s">
        <v>11</v>
      </c>
      <c r="X8" s="24" t="s">
        <v>3</v>
      </c>
      <c r="Y8" s="6" t="s">
        <v>11</v>
      </c>
      <c r="Z8" s="23" t="s">
        <v>3</v>
      </c>
      <c r="AA8" s="1" t="s">
        <v>11</v>
      </c>
      <c r="AB8" s="24" t="s">
        <v>3</v>
      </c>
      <c r="AC8" s="6" t="s">
        <v>11</v>
      </c>
      <c r="AD8" s="23" t="s">
        <v>3</v>
      </c>
      <c r="AE8" s="1" t="s">
        <v>11</v>
      </c>
      <c r="AF8" s="24" t="s">
        <v>3</v>
      </c>
      <c r="AG8" s="6" t="s">
        <v>11</v>
      </c>
      <c r="AH8" s="23" t="s">
        <v>3</v>
      </c>
      <c r="AI8" s="1" t="s">
        <v>11</v>
      </c>
      <c r="AJ8" s="24" t="s">
        <v>3</v>
      </c>
      <c r="AK8" s="6" t="s">
        <v>17</v>
      </c>
      <c r="AL8" s="23" t="s">
        <v>3</v>
      </c>
      <c r="AM8" s="1" t="s">
        <v>11</v>
      </c>
      <c r="AN8" s="24" t="s">
        <v>3</v>
      </c>
      <c r="AO8" s="6" t="s">
        <v>11</v>
      </c>
      <c r="AP8" s="23" t="s">
        <v>3</v>
      </c>
      <c r="AQ8" s="1" t="s">
        <v>11</v>
      </c>
      <c r="AR8" s="24" t="s">
        <v>3</v>
      </c>
      <c r="AS8" s="6" t="s">
        <v>11</v>
      </c>
      <c r="AT8" s="23" t="s">
        <v>3</v>
      </c>
      <c r="AU8" s="1" t="s">
        <v>11</v>
      </c>
      <c r="AV8" s="24" t="s">
        <v>3</v>
      </c>
      <c r="AW8" s="6" t="s">
        <v>11</v>
      </c>
      <c r="AX8" s="23" t="s">
        <v>3</v>
      </c>
      <c r="AY8" s="1" t="s">
        <v>11</v>
      </c>
      <c r="AZ8" s="24" t="s">
        <v>3</v>
      </c>
      <c r="BA8" s="6" t="s">
        <v>11</v>
      </c>
      <c r="BB8" s="23" t="s">
        <v>3</v>
      </c>
      <c r="BC8" s="1" t="s">
        <v>11</v>
      </c>
      <c r="BD8" s="24" t="s">
        <v>3</v>
      </c>
      <c r="BE8" s="6" t="s">
        <v>11</v>
      </c>
      <c r="BF8" s="23" t="s">
        <v>3</v>
      </c>
      <c r="BG8" s="1" t="s">
        <v>11</v>
      </c>
      <c r="BH8" s="24" t="s">
        <v>3</v>
      </c>
      <c r="BI8" s="6" t="s">
        <v>11</v>
      </c>
      <c r="BJ8" s="23" t="s">
        <v>3</v>
      </c>
      <c r="BK8" s="1" t="s">
        <v>11</v>
      </c>
      <c r="BL8" s="24" t="s">
        <v>3</v>
      </c>
      <c r="BM8" s="6" t="s">
        <v>11</v>
      </c>
      <c r="BN8" s="23" t="s">
        <v>3</v>
      </c>
      <c r="BO8" s="1" t="s">
        <v>11</v>
      </c>
      <c r="BP8" s="24" t="s">
        <v>3</v>
      </c>
      <c r="BQ8" s="6" t="s">
        <v>11</v>
      </c>
      <c r="BR8" s="21" t="s">
        <v>3</v>
      </c>
      <c r="BS8" s="5" t="s">
        <v>10</v>
      </c>
      <c r="BT8" s="24" t="s">
        <v>3</v>
      </c>
      <c r="BU8" s="6" t="s">
        <v>11</v>
      </c>
      <c r="BV8" s="21" t="s">
        <v>3</v>
      </c>
      <c r="BW8" s="5" t="s">
        <v>10</v>
      </c>
      <c r="BX8" s="24" t="s">
        <v>3</v>
      </c>
      <c r="BY8" s="6" t="s">
        <v>11</v>
      </c>
      <c r="BZ8" s="21" t="s">
        <v>3</v>
      </c>
      <c r="CA8" s="5" t="s">
        <v>10</v>
      </c>
      <c r="CB8" s="24" t="s">
        <v>3</v>
      </c>
      <c r="CC8" s="6" t="s">
        <v>11</v>
      </c>
      <c r="CD8" s="21" t="s">
        <v>3</v>
      </c>
      <c r="CE8" s="5" t="s">
        <v>10</v>
      </c>
      <c r="CF8" s="24" t="s">
        <v>3</v>
      </c>
      <c r="CG8" s="6" t="s">
        <v>11</v>
      </c>
      <c r="CH8" s="21" t="s">
        <v>3</v>
      </c>
      <c r="CI8" s="5" t="s">
        <v>10</v>
      </c>
      <c r="CJ8" s="24" t="s">
        <v>3</v>
      </c>
      <c r="CK8" s="6" t="s">
        <v>11</v>
      </c>
      <c r="CL8" s="21" t="s">
        <v>3</v>
      </c>
      <c r="CM8" s="5" t="s">
        <v>10</v>
      </c>
      <c r="CN8" s="24" t="s">
        <v>3</v>
      </c>
      <c r="CO8" s="6" t="s">
        <v>11</v>
      </c>
      <c r="CP8" s="21" t="s">
        <v>3</v>
      </c>
      <c r="CQ8" s="5" t="s">
        <v>10</v>
      </c>
      <c r="CR8" s="24" t="s">
        <v>3</v>
      </c>
      <c r="CS8" s="6" t="s">
        <v>11</v>
      </c>
      <c r="CT8" s="21" t="s">
        <v>3</v>
      </c>
      <c r="CU8" s="5" t="s">
        <v>10</v>
      </c>
      <c r="CV8" s="24" t="s">
        <v>3</v>
      </c>
      <c r="CW8" s="6" t="s">
        <v>11</v>
      </c>
      <c r="CX8" s="21" t="s">
        <v>3</v>
      </c>
      <c r="CY8" s="5" t="s">
        <v>10</v>
      </c>
      <c r="CZ8" s="24" t="s">
        <v>3</v>
      </c>
      <c r="DA8" s="6" t="s">
        <v>11</v>
      </c>
      <c r="DB8" s="21" t="s">
        <v>3</v>
      </c>
      <c r="DC8" s="5" t="s">
        <v>10</v>
      </c>
      <c r="DD8" s="24" t="s">
        <v>3</v>
      </c>
      <c r="DE8" s="6" t="s">
        <v>11</v>
      </c>
      <c r="DF8" s="21" t="s">
        <v>3</v>
      </c>
      <c r="DG8" s="5" t="s">
        <v>10</v>
      </c>
      <c r="DH8" s="21" t="s">
        <v>3</v>
      </c>
      <c r="DI8" s="5" t="s">
        <v>10</v>
      </c>
      <c r="DJ8" s="24" t="s">
        <v>3</v>
      </c>
      <c r="DK8" s="6" t="s">
        <v>11</v>
      </c>
      <c r="DL8" s="21" t="s">
        <v>3</v>
      </c>
      <c r="DM8" s="5" t="s">
        <v>10</v>
      </c>
    </row>
    <row r="9" spans="2:117" ht="15" customHeight="1" x14ac:dyDescent="0.2">
      <c r="B9" s="25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v>12</v>
      </c>
      <c r="AE9" s="26">
        <v>13</v>
      </c>
      <c r="AF9" s="26">
        <v>14</v>
      </c>
      <c r="AG9" s="26">
        <v>15</v>
      </c>
      <c r="AH9" s="26">
        <v>16</v>
      </c>
      <c r="AI9" s="26">
        <v>17</v>
      </c>
      <c r="AJ9" s="26">
        <v>18</v>
      </c>
      <c r="AK9" s="26">
        <v>19</v>
      </c>
      <c r="AL9" s="26">
        <v>20</v>
      </c>
      <c r="AM9" s="26">
        <v>21</v>
      </c>
      <c r="AN9" s="26">
        <v>22</v>
      </c>
      <c r="AO9" s="26">
        <v>23</v>
      </c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>
        <v>24</v>
      </c>
      <c r="BS9" s="26">
        <v>25</v>
      </c>
      <c r="BT9" s="26">
        <v>26</v>
      </c>
      <c r="BU9" s="26">
        <v>27</v>
      </c>
      <c r="BV9" s="26">
        <v>28</v>
      </c>
      <c r="BW9" s="26">
        <v>29</v>
      </c>
      <c r="BX9" s="26">
        <v>30</v>
      </c>
      <c r="BY9" s="26">
        <v>31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>
        <v>32</v>
      </c>
      <c r="CQ9" s="26">
        <v>33</v>
      </c>
      <c r="CR9" s="26">
        <v>34</v>
      </c>
      <c r="CS9" s="26">
        <v>35</v>
      </c>
      <c r="CT9" s="26">
        <v>36</v>
      </c>
      <c r="CU9" s="26">
        <v>37</v>
      </c>
      <c r="CV9" s="26">
        <v>38</v>
      </c>
      <c r="CW9" s="26">
        <v>39</v>
      </c>
      <c r="CX9" s="26">
        <v>40</v>
      </c>
      <c r="CY9" s="26">
        <v>41</v>
      </c>
      <c r="CZ9" s="26">
        <v>42</v>
      </c>
      <c r="DA9" s="26">
        <v>43</v>
      </c>
      <c r="DB9" s="26">
        <v>44</v>
      </c>
      <c r="DC9" s="26">
        <v>45</v>
      </c>
      <c r="DD9" s="26">
        <v>46</v>
      </c>
      <c r="DE9" s="26">
        <v>47</v>
      </c>
      <c r="DF9" s="34"/>
      <c r="DG9" s="34"/>
      <c r="DH9" s="26">
        <v>48</v>
      </c>
      <c r="DI9" s="26">
        <v>49</v>
      </c>
      <c r="DJ9" s="26">
        <v>50</v>
      </c>
      <c r="DK9" s="26">
        <v>51</v>
      </c>
      <c r="DL9" s="26">
        <v>52</v>
      </c>
      <c r="DM9" s="26">
        <v>53</v>
      </c>
    </row>
    <row r="10" spans="2:117" s="29" customFormat="1" ht="21" customHeight="1" x14ac:dyDescent="0.15">
      <c r="B10" s="18">
        <v>1</v>
      </c>
      <c r="C10" s="16"/>
      <c r="D10" s="27">
        <f t="shared" ref="D10:D20" si="0">F10+H10-DL10</f>
        <v>0</v>
      </c>
      <c r="E10" s="27">
        <f t="shared" ref="E10:E20" si="1">G10+I10-DM10</f>
        <v>0</v>
      </c>
      <c r="F10" s="13">
        <f t="shared" ref="F10:G20" si="2">J10+AD10+AH10+AL10+BR10+BV10+CP10+CT10+CX10+DB10+DH10</f>
        <v>0</v>
      </c>
      <c r="G10" s="13">
        <f t="shared" si="2"/>
        <v>0</v>
      </c>
      <c r="H10" s="13">
        <f t="shared" ref="H10:H20" si="3">L10+AF10+AJ10+AN10+BT10+BX10+CR10+CV10+CZ10+DD10+DJ10</f>
        <v>0</v>
      </c>
      <c r="I10" s="13">
        <f t="shared" ref="I10:I20" si="4">M10+AG10+AK10+AO10+BU10+BY10+CS10+CW10+DA10+DE10+DK10</f>
        <v>0</v>
      </c>
      <c r="J10" s="32"/>
      <c r="K10" s="32"/>
      <c r="L10" s="32"/>
      <c r="M10" s="32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>
        <f>DH10+DJ10-DL10</f>
        <v>0</v>
      </c>
      <c r="DG10" s="14">
        <f>DI10+DK10-DM10</f>
        <v>0</v>
      </c>
      <c r="DH10" s="14"/>
      <c r="DI10" s="14"/>
      <c r="DJ10" s="14"/>
      <c r="DK10" s="14"/>
      <c r="DL10" s="28"/>
      <c r="DM10" s="28"/>
    </row>
    <row r="11" spans="2:117" s="29" customFormat="1" ht="21.75" customHeight="1" x14ac:dyDescent="0.15">
      <c r="B11" s="18">
        <v>2</v>
      </c>
      <c r="C11" s="17"/>
      <c r="D11" s="27">
        <f t="shared" si="0"/>
        <v>0</v>
      </c>
      <c r="E11" s="27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3"/>
        <v>0</v>
      </c>
      <c r="I11" s="13">
        <f t="shared" si="4"/>
        <v>0</v>
      </c>
      <c r="J11" s="32"/>
      <c r="K11" s="32"/>
      <c r="L11" s="32"/>
      <c r="M11" s="32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>
        <f t="shared" ref="DF11:DF20" si="5">DH11+DJ11-DL11</f>
        <v>0</v>
      </c>
      <c r="DG11" s="14">
        <f t="shared" ref="DG11:DG20" si="6">DI11+DK11-DM11</f>
        <v>0</v>
      </c>
      <c r="DH11" s="14"/>
      <c r="DI11" s="14"/>
      <c r="DJ11" s="14"/>
      <c r="DK11" s="14"/>
      <c r="DL11" s="28"/>
      <c r="DM11" s="28"/>
    </row>
    <row r="12" spans="2:117" s="29" customFormat="1" ht="20.25" customHeight="1" x14ac:dyDescent="0.15">
      <c r="B12" s="18">
        <v>3</v>
      </c>
      <c r="C12" s="17"/>
      <c r="D12" s="27">
        <f t="shared" si="0"/>
        <v>0</v>
      </c>
      <c r="E12" s="27">
        <f t="shared" si="1"/>
        <v>0</v>
      </c>
      <c r="F12" s="13">
        <f t="shared" si="2"/>
        <v>0</v>
      </c>
      <c r="G12" s="13">
        <f t="shared" si="2"/>
        <v>0</v>
      </c>
      <c r="H12" s="13">
        <f t="shared" si="3"/>
        <v>0</v>
      </c>
      <c r="I12" s="13">
        <f t="shared" si="4"/>
        <v>0</v>
      </c>
      <c r="J12" s="32"/>
      <c r="K12" s="32"/>
      <c r="L12" s="32"/>
      <c r="M12" s="32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>
        <f t="shared" si="5"/>
        <v>0</v>
      </c>
      <c r="DG12" s="14">
        <f t="shared" si="6"/>
        <v>0</v>
      </c>
      <c r="DH12" s="14"/>
      <c r="DI12" s="14"/>
      <c r="DJ12" s="14"/>
      <c r="DK12" s="14"/>
      <c r="DL12" s="28"/>
      <c r="DM12" s="28"/>
    </row>
    <row r="13" spans="2:117" s="29" customFormat="1" ht="21" customHeight="1" x14ac:dyDescent="0.15">
      <c r="B13" s="18">
        <v>4</v>
      </c>
      <c r="C13" s="17"/>
      <c r="D13" s="27">
        <f t="shared" si="0"/>
        <v>0</v>
      </c>
      <c r="E13" s="27">
        <f t="shared" si="1"/>
        <v>0</v>
      </c>
      <c r="F13" s="13">
        <f t="shared" si="2"/>
        <v>0</v>
      </c>
      <c r="G13" s="13">
        <f t="shared" si="2"/>
        <v>0</v>
      </c>
      <c r="H13" s="13">
        <f t="shared" si="3"/>
        <v>0</v>
      </c>
      <c r="I13" s="13">
        <f t="shared" si="4"/>
        <v>0</v>
      </c>
      <c r="J13" s="32"/>
      <c r="K13" s="32"/>
      <c r="L13" s="32"/>
      <c r="M13" s="32"/>
      <c r="N13" s="14"/>
      <c r="O13" s="14"/>
      <c r="P13" s="14"/>
      <c r="Q13" s="14"/>
      <c r="R13" s="14"/>
      <c r="S13" s="14"/>
      <c r="T13" s="14"/>
      <c r="U13" s="14"/>
      <c r="V13" s="31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>
        <f t="shared" si="5"/>
        <v>0</v>
      </c>
      <c r="DG13" s="14">
        <f t="shared" si="6"/>
        <v>0</v>
      </c>
      <c r="DH13" s="14"/>
      <c r="DI13" s="14"/>
      <c r="DJ13" s="14"/>
      <c r="DK13" s="14"/>
      <c r="DL13" s="28"/>
      <c r="DM13" s="28"/>
    </row>
    <row r="14" spans="2:117" s="29" customFormat="1" ht="20.25" customHeight="1" x14ac:dyDescent="0.15">
      <c r="B14" s="18">
        <v>5</v>
      </c>
      <c r="C14" s="17"/>
      <c r="D14" s="27">
        <f t="shared" si="0"/>
        <v>0</v>
      </c>
      <c r="E14" s="27">
        <f t="shared" si="1"/>
        <v>0</v>
      </c>
      <c r="F14" s="13">
        <f t="shared" si="2"/>
        <v>0</v>
      </c>
      <c r="G14" s="13">
        <f t="shared" si="2"/>
        <v>0</v>
      </c>
      <c r="H14" s="13">
        <f t="shared" si="3"/>
        <v>0</v>
      </c>
      <c r="I14" s="13">
        <f t="shared" si="4"/>
        <v>0</v>
      </c>
      <c r="J14" s="32"/>
      <c r="K14" s="32"/>
      <c r="L14" s="32"/>
      <c r="M14" s="32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>
        <f t="shared" si="5"/>
        <v>0</v>
      </c>
      <c r="DG14" s="14">
        <f t="shared" si="6"/>
        <v>0</v>
      </c>
      <c r="DH14" s="14"/>
      <c r="DI14" s="14"/>
      <c r="DJ14" s="14"/>
      <c r="DK14" s="14"/>
      <c r="DL14" s="28"/>
      <c r="DM14" s="28"/>
    </row>
    <row r="15" spans="2:117" s="29" customFormat="1" ht="18" customHeight="1" x14ac:dyDescent="0.15">
      <c r="B15" s="18">
        <v>6</v>
      </c>
      <c r="C15" s="17"/>
      <c r="D15" s="27">
        <f t="shared" si="0"/>
        <v>0</v>
      </c>
      <c r="E15" s="27">
        <f t="shared" si="1"/>
        <v>0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4"/>
        <v>0</v>
      </c>
      <c r="J15" s="32"/>
      <c r="K15" s="32"/>
      <c r="L15" s="32"/>
      <c r="M15" s="32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>
        <f t="shared" si="5"/>
        <v>0</v>
      </c>
      <c r="DG15" s="14">
        <f t="shared" si="6"/>
        <v>0</v>
      </c>
      <c r="DH15" s="14"/>
      <c r="DI15" s="14"/>
      <c r="DJ15" s="14"/>
      <c r="DK15" s="14"/>
      <c r="DL15" s="28"/>
      <c r="DM15" s="28"/>
    </row>
    <row r="16" spans="2:117" s="29" customFormat="1" ht="18" customHeight="1" x14ac:dyDescent="0.2">
      <c r="B16" s="18">
        <v>7</v>
      </c>
      <c r="C16" s="17"/>
      <c r="D16" s="27">
        <f t="shared" si="0"/>
        <v>0</v>
      </c>
      <c r="E16" s="27">
        <f t="shared" si="1"/>
        <v>0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4"/>
        <v>0</v>
      </c>
      <c r="J16" s="33"/>
      <c r="K16" s="33"/>
      <c r="L16" s="33"/>
      <c r="M16" s="33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4">
        <f t="shared" si="5"/>
        <v>0</v>
      </c>
      <c r="DG16" s="14">
        <f t="shared" si="6"/>
        <v>0</v>
      </c>
      <c r="DH16" s="15"/>
      <c r="DI16" s="15"/>
      <c r="DJ16" s="15"/>
      <c r="DK16" s="15"/>
      <c r="DL16" s="30"/>
      <c r="DM16" s="30"/>
    </row>
    <row r="17" spans="1:117" s="29" customFormat="1" ht="18" customHeight="1" x14ac:dyDescent="0.2">
      <c r="B17" s="18">
        <v>8</v>
      </c>
      <c r="C17" s="17"/>
      <c r="D17" s="27">
        <f t="shared" si="0"/>
        <v>0</v>
      </c>
      <c r="E17" s="27">
        <f t="shared" si="1"/>
        <v>0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4"/>
        <v>0</v>
      </c>
      <c r="J17" s="33"/>
      <c r="K17" s="33"/>
      <c r="L17" s="33"/>
      <c r="M17" s="33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4">
        <f t="shared" si="5"/>
        <v>0</v>
      </c>
      <c r="DG17" s="14">
        <f t="shared" si="6"/>
        <v>0</v>
      </c>
      <c r="DH17" s="15"/>
      <c r="DI17" s="15"/>
      <c r="DJ17" s="15"/>
      <c r="DK17" s="15"/>
      <c r="DL17" s="28"/>
      <c r="DM17" s="28"/>
    </row>
    <row r="18" spans="1:117" s="29" customFormat="1" ht="21.75" customHeight="1" x14ac:dyDescent="0.2">
      <c r="B18" s="18">
        <v>9</v>
      </c>
      <c r="C18" s="17"/>
      <c r="D18" s="27">
        <f t="shared" si="0"/>
        <v>0</v>
      </c>
      <c r="E18" s="27">
        <f t="shared" si="1"/>
        <v>0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4"/>
        <v>0</v>
      </c>
      <c r="J18" s="33"/>
      <c r="K18" s="33"/>
      <c r="L18" s="33"/>
      <c r="M18" s="33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4">
        <f t="shared" si="5"/>
        <v>0</v>
      </c>
      <c r="DG18" s="14">
        <f t="shared" si="6"/>
        <v>0</v>
      </c>
      <c r="DH18" s="15"/>
      <c r="DI18" s="15"/>
      <c r="DJ18" s="15"/>
      <c r="DK18" s="15"/>
      <c r="DL18" s="28"/>
      <c r="DM18" s="28"/>
    </row>
    <row r="19" spans="1:117" s="29" customFormat="1" ht="20.25" customHeight="1" x14ac:dyDescent="0.2">
      <c r="B19" s="18">
        <v>10</v>
      </c>
      <c r="C19" s="17"/>
      <c r="D19" s="27">
        <f t="shared" si="0"/>
        <v>0</v>
      </c>
      <c r="E19" s="27">
        <f t="shared" si="1"/>
        <v>0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4"/>
        <v>0</v>
      </c>
      <c r="J19" s="33"/>
      <c r="K19" s="33"/>
      <c r="L19" s="33"/>
      <c r="M19" s="33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4">
        <f t="shared" si="5"/>
        <v>0</v>
      </c>
      <c r="DG19" s="14">
        <f t="shared" si="6"/>
        <v>0</v>
      </c>
      <c r="DH19" s="15"/>
      <c r="DI19" s="15"/>
      <c r="DJ19" s="15"/>
      <c r="DK19" s="15"/>
      <c r="DL19" s="28"/>
      <c r="DM19" s="28"/>
    </row>
    <row r="20" spans="1:117" s="29" customFormat="1" ht="21.75" customHeight="1" x14ac:dyDescent="0.2">
      <c r="B20" s="25">
        <v>11</v>
      </c>
      <c r="C20" s="12"/>
      <c r="D20" s="27">
        <f t="shared" si="0"/>
        <v>0</v>
      </c>
      <c r="E20" s="27">
        <f t="shared" si="1"/>
        <v>0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4"/>
        <v>0</v>
      </c>
      <c r="J20" s="33"/>
      <c r="K20" s="33"/>
      <c r="L20" s="33"/>
      <c r="M20" s="3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4">
        <f t="shared" si="5"/>
        <v>0</v>
      </c>
      <c r="DG20" s="14">
        <f t="shared" si="6"/>
        <v>0</v>
      </c>
      <c r="DH20" s="15"/>
      <c r="DI20" s="15"/>
      <c r="DJ20" s="15"/>
      <c r="DK20" s="15"/>
      <c r="DL20" s="28"/>
      <c r="DM20" s="28"/>
    </row>
    <row r="21" spans="1:117" s="8" customFormat="1" ht="24.75" customHeight="1" x14ac:dyDescent="0.15">
      <c r="B21" s="100" t="s">
        <v>1</v>
      </c>
      <c r="C21" s="100"/>
      <c r="D21" s="11">
        <f t="shared" ref="D21:CQ21" si="7">SUM(D10:D20)</f>
        <v>0</v>
      </c>
      <c r="E21" s="11">
        <f t="shared" si="7"/>
        <v>0</v>
      </c>
      <c r="F21" s="11">
        <f t="shared" si="7"/>
        <v>0</v>
      </c>
      <c r="G21" s="11">
        <f t="shared" si="7"/>
        <v>0</v>
      </c>
      <c r="H21" s="11">
        <f t="shared" si="7"/>
        <v>0</v>
      </c>
      <c r="I21" s="11">
        <f t="shared" si="7"/>
        <v>0</v>
      </c>
      <c r="J21" s="11">
        <f t="shared" si="7"/>
        <v>0</v>
      </c>
      <c r="K21" s="11">
        <f t="shared" si="7"/>
        <v>0</v>
      </c>
      <c r="L21" s="11">
        <f t="shared" si="7"/>
        <v>0</v>
      </c>
      <c r="M21" s="11">
        <f t="shared" si="7"/>
        <v>0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f t="shared" si="7"/>
        <v>0</v>
      </c>
      <c r="AE21" s="11">
        <f t="shared" si="7"/>
        <v>0</v>
      </c>
      <c r="AF21" s="11">
        <f t="shared" si="7"/>
        <v>0</v>
      </c>
      <c r="AG21" s="11">
        <f t="shared" si="7"/>
        <v>0</v>
      </c>
      <c r="AH21" s="11">
        <f t="shared" si="7"/>
        <v>0</v>
      </c>
      <c r="AI21" s="11">
        <f t="shared" si="7"/>
        <v>0</v>
      </c>
      <c r="AJ21" s="11">
        <f t="shared" si="7"/>
        <v>0</v>
      </c>
      <c r="AK21" s="11">
        <f t="shared" si="7"/>
        <v>0</v>
      </c>
      <c r="AL21" s="11">
        <f t="shared" si="7"/>
        <v>0</v>
      </c>
      <c r="AM21" s="11">
        <f t="shared" si="7"/>
        <v>0</v>
      </c>
      <c r="AN21" s="11">
        <f t="shared" si="7"/>
        <v>0</v>
      </c>
      <c r="AO21" s="11">
        <f t="shared" si="7"/>
        <v>0</v>
      </c>
      <c r="AP21" s="11">
        <f t="shared" si="7"/>
        <v>0</v>
      </c>
      <c r="AQ21" s="11">
        <f t="shared" si="7"/>
        <v>0</v>
      </c>
      <c r="AR21" s="11">
        <f t="shared" si="7"/>
        <v>0</v>
      </c>
      <c r="AS21" s="11">
        <f t="shared" si="7"/>
        <v>0</v>
      </c>
      <c r="AT21" s="11">
        <f t="shared" si="7"/>
        <v>0</v>
      </c>
      <c r="AU21" s="11">
        <f t="shared" si="7"/>
        <v>0</v>
      </c>
      <c r="AV21" s="11">
        <f t="shared" si="7"/>
        <v>0</v>
      </c>
      <c r="AW21" s="11">
        <f t="shared" si="7"/>
        <v>0</v>
      </c>
      <c r="AX21" s="11">
        <f t="shared" si="7"/>
        <v>0</v>
      </c>
      <c r="AY21" s="11">
        <f t="shared" si="7"/>
        <v>0</v>
      </c>
      <c r="AZ21" s="11">
        <f t="shared" si="7"/>
        <v>0</v>
      </c>
      <c r="BA21" s="11">
        <f t="shared" si="7"/>
        <v>0</v>
      </c>
      <c r="BB21" s="11">
        <f t="shared" si="7"/>
        <v>0</v>
      </c>
      <c r="BC21" s="11">
        <f t="shared" si="7"/>
        <v>0</v>
      </c>
      <c r="BD21" s="11">
        <f t="shared" si="7"/>
        <v>0</v>
      </c>
      <c r="BE21" s="11">
        <f t="shared" si="7"/>
        <v>0</v>
      </c>
      <c r="BF21" s="11">
        <f t="shared" si="7"/>
        <v>0</v>
      </c>
      <c r="BG21" s="11">
        <f t="shared" si="7"/>
        <v>0</v>
      </c>
      <c r="BH21" s="11">
        <f t="shared" si="7"/>
        <v>0</v>
      </c>
      <c r="BI21" s="11">
        <f t="shared" si="7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7"/>
        <v>0</v>
      </c>
      <c r="BU21" s="11">
        <f t="shared" si="7"/>
        <v>0</v>
      </c>
      <c r="BV21" s="11">
        <f t="shared" si="7"/>
        <v>0</v>
      </c>
      <c r="BW21" s="11">
        <f t="shared" si="7"/>
        <v>0</v>
      </c>
      <c r="BX21" s="11">
        <f t="shared" si="7"/>
        <v>0</v>
      </c>
      <c r="BY21" s="11">
        <f t="shared" si="7"/>
        <v>0</v>
      </c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>
        <f t="shared" si="7"/>
        <v>0</v>
      </c>
      <c r="CQ21" s="11">
        <f t="shared" si="7"/>
        <v>0</v>
      </c>
      <c r="CR21" s="11">
        <f t="shared" ref="CR21:DK21" si="8">SUM(CR10:CR20)</f>
        <v>0</v>
      </c>
      <c r="CS21" s="11">
        <f t="shared" si="8"/>
        <v>0</v>
      </c>
      <c r="CT21" s="11">
        <f t="shared" si="8"/>
        <v>0</v>
      </c>
      <c r="CU21" s="11">
        <f t="shared" si="8"/>
        <v>0</v>
      </c>
      <c r="CV21" s="11">
        <f t="shared" si="8"/>
        <v>0</v>
      </c>
      <c r="CW21" s="11">
        <f t="shared" si="8"/>
        <v>0</v>
      </c>
      <c r="CX21" s="11">
        <f t="shared" si="8"/>
        <v>0</v>
      </c>
      <c r="CY21" s="11">
        <f t="shared" si="8"/>
        <v>0</v>
      </c>
      <c r="CZ21" s="11">
        <f t="shared" si="8"/>
        <v>0</v>
      </c>
      <c r="DA21" s="11">
        <f t="shared" si="8"/>
        <v>0</v>
      </c>
      <c r="DB21" s="11">
        <f t="shared" si="8"/>
        <v>0</v>
      </c>
      <c r="DC21" s="11">
        <f t="shared" si="8"/>
        <v>0</v>
      </c>
      <c r="DD21" s="11">
        <f t="shared" si="8"/>
        <v>0</v>
      </c>
      <c r="DE21" s="11">
        <f t="shared" si="8"/>
        <v>0</v>
      </c>
      <c r="DF21" s="11">
        <f t="shared" si="8"/>
        <v>0</v>
      </c>
      <c r="DG21" s="11">
        <f t="shared" si="8"/>
        <v>0</v>
      </c>
      <c r="DH21" s="11">
        <f t="shared" si="8"/>
        <v>0</v>
      </c>
      <c r="DI21" s="11">
        <f t="shared" si="8"/>
        <v>0</v>
      </c>
      <c r="DJ21" s="11">
        <f t="shared" si="8"/>
        <v>0</v>
      </c>
      <c r="DK21" s="11">
        <f t="shared" si="8"/>
        <v>0</v>
      </c>
      <c r="DL21" s="11">
        <f>SUM(DL10:DL20)</f>
        <v>0</v>
      </c>
      <c r="DM21" s="11">
        <f>SUM(DM10:DM20)</f>
        <v>0</v>
      </c>
    </row>
    <row r="22" spans="1:117" ht="16.5" customHeight="1" x14ac:dyDescent="0.2">
      <c r="A22" s="8"/>
    </row>
    <row r="23" spans="1:117" ht="16.5" customHeight="1" x14ac:dyDescent="0.2">
      <c r="A23" s="8"/>
    </row>
    <row r="24" spans="1:117" ht="16.5" customHeight="1" x14ac:dyDescent="0.2">
      <c r="A24" s="8"/>
    </row>
    <row r="25" spans="1:117" ht="16.5" customHeight="1" x14ac:dyDescent="0.2">
      <c r="A25" s="8"/>
    </row>
    <row r="26" spans="1:117" ht="16.5" customHeight="1" x14ac:dyDescent="0.2">
      <c r="A26" s="8"/>
    </row>
    <row r="27" spans="1:117" ht="16.5" customHeight="1" x14ac:dyDescent="0.2">
      <c r="A27" s="8"/>
    </row>
    <row r="28" spans="1:117" ht="16.5" customHeight="1" x14ac:dyDescent="0.2">
      <c r="A28" s="8"/>
    </row>
    <row r="29" spans="1:117" ht="16.5" customHeight="1" x14ac:dyDescent="0.2">
      <c r="A29" s="8"/>
    </row>
    <row r="30" spans="1:117" ht="16.5" customHeight="1" x14ac:dyDescent="0.2">
      <c r="A30" s="8"/>
    </row>
    <row r="31" spans="1:117" ht="16.5" customHeight="1" x14ac:dyDescent="0.2">
      <c r="A31" s="8"/>
    </row>
    <row r="32" spans="1:117" ht="16.5" customHeight="1" x14ac:dyDescent="0.2">
      <c r="A32" s="8"/>
    </row>
    <row r="33" spans="1:1" ht="16.5" customHeight="1" x14ac:dyDescent="0.2">
      <c r="A33" s="8"/>
    </row>
    <row r="34" spans="1:1" ht="16.5" customHeight="1" x14ac:dyDescent="0.2">
      <c r="A34" s="8"/>
    </row>
    <row r="35" spans="1:1" ht="16.5" customHeight="1" x14ac:dyDescent="0.2">
      <c r="A35" s="8"/>
    </row>
    <row r="36" spans="1:1" ht="16.5" customHeight="1" x14ac:dyDescent="0.2">
      <c r="A36" s="8"/>
    </row>
    <row r="37" spans="1:1" ht="16.5" customHeight="1" x14ac:dyDescent="0.2">
      <c r="A37" s="8"/>
    </row>
    <row r="38" spans="1:1" ht="16.5" customHeight="1" x14ac:dyDescent="0.2">
      <c r="A38" s="8"/>
    </row>
    <row r="39" spans="1:1" ht="16.5" customHeight="1" x14ac:dyDescent="0.2">
      <c r="A39" s="8"/>
    </row>
    <row r="40" spans="1:1" ht="16.5" customHeight="1" x14ac:dyDescent="0.2">
      <c r="A40" s="8"/>
    </row>
    <row r="41" spans="1:1" ht="16.5" customHeight="1" x14ac:dyDescent="0.2">
      <c r="A41" s="8"/>
    </row>
    <row r="42" spans="1:1" ht="16.5" customHeight="1" x14ac:dyDescent="0.2">
      <c r="A42" s="8"/>
    </row>
    <row r="43" spans="1:1" ht="16.5" customHeight="1" x14ac:dyDescent="0.2">
      <c r="A43" s="8"/>
    </row>
    <row r="44" spans="1:1" ht="16.5" customHeight="1" x14ac:dyDescent="0.2">
      <c r="A44" s="8"/>
    </row>
    <row r="45" spans="1:1" ht="16.5" customHeight="1" x14ac:dyDescent="0.2">
      <c r="A45" s="8"/>
    </row>
    <row r="46" spans="1:1" ht="16.5" customHeight="1" x14ac:dyDescent="0.2">
      <c r="A46" s="8"/>
    </row>
    <row r="47" spans="1:1" ht="16.5" customHeight="1" x14ac:dyDescent="0.2">
      <c r="A47" s="8"/>
    </row>
    <row r="48" spans="1:1" ht="16.5" customHeight="1" x14ac:dyDescent="0.2">
      <c r="A48" s="8"/>
    </row>
    <row r="49" spans="1:1" ht="16.5" customHeight="1" x14ac:dyDescent="0.2">
      <c r="A49" s="8"/>
    </row>
    <row r="50" spans="1:1" ht="16.5" customHeight="1" x14ac:dyDescent="0.2">
      <c r="A50" s="8"/>
    </row>
    <row r="51" spans="1:1" ht="16.5" customHeight="1" x14ac:dyDescent="0.2">
      <c r="A51" s="8"/>
    </row>
    <row r="52" spans="1:1" ht="16.5" customHeight="1" x14ac:dyDescent="0.2">
      <c r="A52" s="8"/>
    </row>
    <row r="53" spans="1:1" ht="16.5" customHeight="1" x14ac:dyDescent="0.2">
      <c r="A53" s="8"/>
    </row>
    <row r="54" spans="1:1" ht="16.5" customHeight="1" x14ac:dyDescent="0.2">
      <c r="A54" s="8"/>
    </row>
    <row r="55" spans="1:1" ht="16.5" customHeight="1" x14ac:dyDescent="0.2">
      <c r="A55" s="8"/>
    </row>
    <row r="56" spans="1:1" ht="16.5" customHeight="1" x14ac:dyDescent="0.2">
      <c r="A56" s="8"/>
    </row>
    <row r="57" spans="1:1" ht="16.5" customHeight="1" x14ac:dyDescent="0.2">
      <c r="A57" s="8"/>
    </row>
    <row r="58" spans="1:1" ht="16.5" customHeight="1" x14ac:dyDescent="0.2">
      <c r="A58" s="8"/>
    </row>
    <row r="59" spans="1:1" ht="16.5" customHeight="1" x14ac:dyDescent="0.2">
      <c r="A59" s="8"/>
    </row>
    <row r="60" spans="1:1" ht="16.5" customHeight="1" x14ac:dyDescent="0.2">
      <c r="A60" s="8"/>
    </row>
    <row r="61" spans="1:1" ht="16.5" customHeight="1" x14ac:dyDescent="0.2">
      <c r="A61" s="8"/>
    </row>
    <row r="62" spans="1:1" ht="16.5" customHeight="1" x14ac:dyDescent="0.2">
      <c r="A62" s="8"/>
    </row>
    <row r="63" spans="1:1" ht="16.5" customHeight="1" x14ac:dyDescent="0.2">
      <c r="A63" s="8"/>
    </row>
    <row r="64" spans="1:1" ht="16.5" customHeight="1" x14ac:dyDescent="0.2">
      <c r="A64" s="8"/>
    </row>
    <row r="65" spans="1:1" ht="16.5" customHeight="1" x14ac:dyDescent="0.2">
      <c r="A65" s="8"/>
    </row>
    <row r="66" spans="1:1" ht="16.5" customHeight="1" x14ac:dyDescent="0.2">
      <c r="A66" s="8"/>
    </row>
    <row r="67" spans="1:1" ht="16.5" customHeight="1" x14ac:dyDescent="0.2">
      <c r="A67" s="8"/>
    </row>
    <row r="68" spans="1:1" ht="16.5" customHeight="1" x14ac:dyDescent="0.2">
      <c r="A68" s="8"/>
    </row>
    <row r="69" spans="1:1" ht="16.5" customHeight="1" x14ac:dyDescent="0.2">
      <c r="A69" s="8"/>
    </row>
    <row r="70" spans="1:1" ht="16.5" customHeight="1" x14ac:dyDescent="0.2">
      <c r="A70" s="8"/>
    </row>
    <row r="71" spans="1:1" ht="16.5" customHeight="1" x14ac:dyDescent="0.2">
      <c r="A71" s="8"/>
    </row>
    <row r="72" spans="1:1" ht="16.5" customHeight="1" x14ac:dyDescent="0.2">
      <c r="A72" s="8"/>
    </row>
    <row r="73" spans="1:1" ht="16.5" customHeight="1" x14ac:dyDescent="0.2">
      <c r="A73" s="8"/>
    </row>
    <row r="74" spans="1:1" ht="16.5" customHeight="1" x14ac:dyDescent="0.2">
      <c r="A74" s="8"/>
    </row>
    <row r="75" spans="1:1" ht="16.5" customHeight="1" x14ac:dyDescent="0.2">
      <c r="A75" s="8"/>
    </row>
    <row r="76" spans="1:1" ht="16.5" customHeight="1" x14ac:dyDescent="0.2">
      <c r="A76" s="8"/>
    </row>
    <row r="77" spans="1:1" ht="16.5" customHeight="1" x14ac:dyDescent="0.2">
      <c r="A77" s="8"/>
    </row>
    <row r="78" spans="1:1" ht="16.5" customHeight="1" x14ac:dyDescent="0.2">
      <c r="A78" s="8"/>
    </row>
    <row r="79" spans="1:1" ht="16.5" customHeight="1" x14ac:dyDescent="0.2">
      <c r="A79" s="8"/>
    </row>
    <row r="80" spans="1:1" ht="16.5" customHeight="1" x14ac:dyDescent="0.2">
      <c r="A80" s="8"/>
    </row>
    <row r="81" spans="1:1" ht="16.5" customHeight="1" x14ac:dyDescent="0.2">
      <c r="A81" s="8"/>
    </row>
    <row r="82" spans="1:1" ht="16.5" customHeight="1" x14ac:dyDescent="0.2">
      <c r="A82" s="8"/>
    </row>
    <row r="83" spans="1:1" ht="16.5" customHeight="1" x14ac:dyDescent="0.2">
      <c r="A83" s="8"/>
    </row>
    <row r="84" spans="1:1" ht="16.5" customHeight="1" x14ac:dyDescent="0.2">
      <c r="A84" s="8"/>
    </row>
    <row r="85" spans="1:1" ht="16.5" customHeight="1" x14ac:dyDescent="0.2">
      <c r="A85" s="8"/>
    </row>
    <row r="86" spans="1:1" ht="16.5" customHeight="1" x14ac:dyDescent="0.2">
      <c r="A86" s="8"/>
    </row>
    <row r="87" spans="1:1" ht="16.5" customHeight="1" x14ac:dyDescent="0.2">
      <c r="A87" s="8"/>
    </row>
    <row r="88" spans="1:1" ht="16.5" customHeight="1" x14ac:dyDescent="0.2">
      <c r="A88" s="8"/>
    </row>
    <row r="89" spans="1:1" ht="16.5" customHeight="1" x14ac:dyDescent="0.2">
      <c r="A89" s="8"/>
    </row>
    <row r="90" spans="1:1" ht="16.5" customHeight="1" x14ac:dyDescent="0.2">
      <c r="A90" s="8"/>
    </row>
    <row r="91" spans="1:1" ht="16.5" customHeight="1" x14ac:dyDescent="0.2">
      <c r="A91" s="8"/>
    </row>
    <row r="92" spans="1:1" ht="16.5" customHeight="1" x14ac:dyDescent="0.2">
      <c r="A92" s="8"/>
    </row>
    <row r="93" spans="1:1" ht="16.5" customHeight="1" x14ac:dyDescent="0.2">
      <c r="A93" s="8"/>
    </row>
    <row r="94" spans="1:1" ht="16.5" customHeight="1" x14ac:dyDescent="0.2">
      <c r="A94" s="8"/>
    </row>
    <row r="95" spans="1:1" ht="16.5" customHeight="1" x14ac:dyDescent="0.2">
      <c r="A95" s="8"/>
    </row>
    <row r="96" spans="1:1" ht="16.5" customHeight="1" x14ac:dyDescent="0.2">
      <c r="A96" s="8"/>
    </row>
    <row r="97" spans="1:1" ht="16.5" customHeight="1" x14ac:dyDescent="0.2">
      <c r="A97" s="8"/>
    </row>
    <row r="98" spans="1:1" ht="16.5" customHeight="1" x14ac:dyDescent="0.2">
      <c r="A98" s="8"/>
    </row>
    <row r="99" spans="1:1" ht="16.5" customHeight="1" x14ac:dyDescent="0.2">
      <c r="A99" s="8"/>
    </row>
    <row r="100" spans="1:1" ht="16.5" customHeight="1" x14ac:dyDescent="0.2">
      <c r="A100" s="8"/>
    </row>
    <row r="101" spans="1:1" ht="16.5" customHeight="1" x14ac:dyDescent="0.2">
      <c r="A101" s="8"/>
    </row>
    <row r="102" spans="1:1" ht="16.5" customHeight="1" x14ac:dyDescent="0.2">
      <c r="A102" s="8"/>
    </row>
    <row r="103" spans="1:1" ht="16.5" customHeight="1" x14ac:dyDescent="0.2">
      <c r="A103" s="8"/>
    </row>
    <row r="104" spans="1:1" ht="16.5" customHeight="1" x14ac:dyDescent="0.2">
      <c r="A104" s="8"/>
    </row>
    <row r="105" spans="1:1" ht="16.5" customHeight="1" x14ac:dyDescent="0.2">
      <c r="A105" s="8"/>
    </row>
    <row r="106" spans="1:1" ht="16.5" customHeight="1" x14ac:dyDescent="0.2">
      <c r="A106" s="8"/>
    </row>
    <row r="107" spans="1:1" ht="16.5" customHeight="1" x14ac:dyDescent="0.2">
      <c r="A107" s="8"/>
    </row>
    <row r="108" spans="1:1" ht="16.5" customHeight="1" x14ac:dyDescent="0.2">
      <c r="A108" s="8"/>
    </row>
    <row r="109" spans="1:1" ht="16.5" customHeight="1" x14ac:dyDescent="0.2">
      <c r="A109" s="8"/>
    </row>
    <row r="110" spans="1:1" ht="16.5" customHeight="1" x14ac:dyDescent="0.2">
      <c r="A110" s="8"/>
    </row>
    <row r="111" spans="1:1" ht="16.5" customHeight="1" x14ac:dyDescent="0.2">
      <c r="A111" s="8"/>
    </row>
    <row r="112" spans="1:1" ht="16.5" customHeight="1" x14ac:dyDescent="0.2">
      <c r="A112" s="8"/>
    </row>
    <row r="113" spans="1:115" ht="16.5" customHeight="1" x14ac:dyDescent="0.2">
      <c r="A113" s="8"/>
    </row>
    <row r="114" spans="1:115" ht="16.5" customHeight="1" x14ac:dyDescent="0.2">
      <c r="A114" s="8"/>
    </row>
    <row r="115" spans="1:115" ht="16.5" customHeight="1" x14ac:dyDescent="0.2">
      <c r="A115" s="8"/>
    </row>
    <row r="116" spans="1:115" ht="16.5" customHeight="1" x14ac:dyDescent="0.2">
      <c r="A116" s="8"/>
    </row>
    <row r="117" spans="1:115" ht="16.5" customHeight="1" x14ac:dyDescent="0.2">
      <c r="A117" s="8"/>
    </row>
    <row r="118" spans="1:115" ht="16.5" customHeight="1" x14ac:dyDescent="0.2">
      <c r="A118" s="8"/>
    </row>
    <row r="119" spans="1:115" ht="16.5" customHeight="1" x14ac:dyDescent="0.2">
      <c r="A119" s="8"/>
    </row>
    <row r="120" spans="1:115" ht="16.5" customHeight="1" x14ac:dyDescent="0.2">
      <c r="A120" s="8"/>
    </row>
    <row r="121" spans="1:115" ht="16.5" customHeight="1" x14ac:dyDescent="0.2">
      <c r="A121" s="8"/>
    </row>
    <row r="122" spans="1:115" ht="16.5" customHeight="1" x14ac:dyDescent="0.2">
      <c r="A122" s="8"/>
    </row>
    <row r="123" spans="1:115" ht="16.5" customHeight="1" x14ac:dyDescent="0.2">
      <c r="A123" s="8"/>
    </row>
    <row r="124" spans="1:115" ht="16.5" customHeight="1" x14ac:dyDescent="0.2">
      <c r="A124" s="8"/>
    </row>
    <row r="125" spans="1:115" s="4" customFormat="1" ht="22.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</row>
    <row r="126" spans="1:115" s="4" customFormat="1" ht="24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</row>
    <row r="127" spans="1:115" s="4" customForma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</row>
    <row r="128" spans="1:115" s="4" customForma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</row>
    <row r="130" ht="45" customHeight="1" x14ac:dyDescent="0.2"/>
  </sheetData>
  <mergeCells count="95">
    <mergeCell ref="DD7:DE7"/>
    <mergeCell ref="DB7:DC7"/>
    <mergeCell ref="CZ7:DA7"/>
    <mergeCell ref="DL7:DM7"/>
    <mergeCell ref="BR5:BU6"/>
    <mergeCell ref="CT7:CU7"/>
    <mergeCell ref="CL7:CM7"/>
    <mergeCell ref="CN7:CO7"/>
    <mergeCell ref="CP5:CS6"/>
    <mergeCell ref="CP7:CQ7"/>
    <mergeCell ref="CD6:CG6"/>
    <mergeCell ref="BV5:BY6"/>
    <mergeCell ref="CR7:CS7"/>
    <mergeCell ref="BF6:BI6"/>
    <mergeCell ref="BJ6:BM6"/>
    <mergeCell ref="BF7:BG7"/>
    <mergeCell ref="DL5:DM6"/>
    <mergeCell ref="CF7:CG7"/>
    <mergeCell ref="BZ5:CO5"/>
    <mergeCell ref="BZ7:CA7"/>
    <mergeCell ref="DH7:DI7"/>
    <mergeCell ref="CT5:CW6"/>
    <mergeCell ref="CX5:DA6"/>
    <mergeCell ref="DB5:DE6"/>
    <mergeCell ref="DF5:DK6"/>
    <mergeCell ref="DF7:DG7"/>
    <mergeCell ref="DJ7:DK7"/>
    <mergeCell ref="CV7:CW7"/>
    <mergeCell ref="CX7:CY7"/>
    <mergeCell ref="Z7:AA7"/>
    <mergeCell ref="X7:Y7"/>
    <mergeCell ref="AL5:AO6"/>
    <mergeCell ref="AN7:AO7"/>
    <mergeCell ref="AB7:AC7"/>
    <mergeCell ref="B1:AK1"/>
    <mergeCell ref="B2:AK2"/>
    <mergeCell ref="AJ3:AK3"/>
    <mergeCell ref="C4:C8"/>
    <mergeCell ref="P7:Q7"/>
    <mergeCell ref="T7:U7"/>
    <mergeCell ref="AH7:AI7"/>
    <mergeCell ref="AJ7:AK7"/>
    <mergeCell ref="D7:E7"/>
    <mergeCell ref="V7:W7"/>
    <mergeCell ref="N5:AC5"/>
    <mergeCell ref="Z6:AC6"/>
    <mergeCell ref="N6:Q6"/>
    <mergeCell ref="R6:U6"/>
    <mergeCell ref="J5:M6"/>
    <mergeCell ref="AD5:AG6"/>
    <mergeCell ref="B21:C21"/>
    <mergeCell ref="L7:M7"/>
    <mergeCell ref="AD7:AE7"/>
    <mergeCell ref="AF7:AG7"/>
    <mergeCell ref="F7:G7"/>
    <mergeCell ref="H7:I7"/>
    <mergeCell ref="N7:O7"/>
    <mergeCell ref="B4:B8"/>
    <mergeCell ref="D4:I6"/>
    <mergeCell ref="J4:DM4"/>
    <mergeCell ref="CL6:CO6"/>
    <mergeCell ref="AP6:AS6"/>
    <mergeCell ref="AP5:BQ5"/>
    <mergeCell ref="BN6:BQ6"/>
    <mergeCell ref="CH6:CK6"/>
    <mergeCell ref="AP7:AQ7"/>
    <mergeCell ref="AZ7:BA7"/>
    <mergeCell ref="BH7:BI7"/>
    <mergeCell ref="BL7:BM7"/>
    <mergeCell ref="CJ7:CK7"/>
    <mergeCell ref="BN7:BO7"/>
    <mergeCell ref="CH7:CI7"/>
    <mergeCell ref="BJ7:BK7"/>
    <mergeCell ref="BT7:BU7"/>
    <mergeCell ref="BV7:BW7"/>
    <mergeCell ref="BD7:BE7"/>
    <mergeCell ref="BP7:BQ7"/>
    <mergeCell ref="CD7:CE7"/>
    <mergeCell ref="CB7:CC7"/>
    <mergeCell ref="J7:K7"/>
    <mergeCell ref="R7:S7"/>
    <mergeCell ref="AT6:AW6"/>
    <mergeCell ref="BZ6:CC6"/>
    <mergeCell ref="BB6:BE6"/>
    <mergeCell ref="BB7:BC7"/>
    <mergeCell ref="BX7:BY7"/>
    <mergeCell ref="AX7:AY7"/>
    <mergeCell ref="BR7:BS7"/>
    <mergeCell ref="AT7:AU7"/>
    <mergeCell ref="AV7:AW7"/>
    <mergeCell ref="AX6:BA6"/>
    <mergeCell ref="AL7:AM7"/>
    <mergeCell ref="AR7:AS7"/>
    <mergeCell ref="V6:Y6"/>
    <mergeCell ref="AH5:AK6"/>
  </mergeCells>
  <phoneticPr fontId="2" type="noConversion"/>
  <pageMargins left="0.18" right="0.19" top="0.23" bottom="0.2" header="0.17" footer="0.18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8"/>
  <sheetViews>
    <sheetView workbookViewId="0">
      <selection activeCell="K3" sqref="K3"/>
    </sheetView>
  </sheetViews>
  <sheetFormatPr defaultRowHeight="17.25" x14ac:dyDescent="0.3"/>
  <cols>
    <col min="1" max="1" width="3.625" style="40" customWidth="1"/>
    <col min="2" max="2" width="16.75" style="40" customWidth="1"/>
    <col min="3" max="3" width="13.75" style="40" customWidth="1"/>
    <col min="4" max="4" width="12.125" style="40" customWidth="1"/>
    <col min="5" max="5" width="13.375" style="40" customWidth="1"/>
    <col min="6" max="8" width="12.125" style="40" customWidth="1"/>
    <col min="9" max="9" width="12.875" style="40" customWidth="1"/>
    <col min="10" max="10" width="10.875" style="40" customWidth="1"/>
    <col min="11" max="11" width="8.875" style="40" customWidth="1"/>
    <col min="12" max="12" width="10" style="40" customWidth="1"/>
    <col min="13" max="13" width="12.125" style="40" customWidth="1"/>
    <col min="14" max="14" width="16.375" style="40" customWidth="1"/>
    <col min="15" max="15" width="12.875" style="40" customWidth="1"/>
    <col min="16" max="20" width="11.625" style="40" customWidth="1"/>
    <col min="21" max="21" width="12.375" style="40" customWidth="1"/>
    <col min="22" max="22" width="13" style="40" customWidth="1"/>
    <col min="23" max="25" width="11.625" style="40" customWidth="1"/>
    <col min="26" max="26" width="13.125" style="40" customWidth="1"/>
    <col min="27" max="27" width="12.625" style="40" customWidth="1"/>
    <col min="28" max="30" width="11.625" style="40" customWidth="1"/>
    <col min="31" max="31" width="12.75" style="40" customWidth="1"/>
    <col min="32" max="32" width="13.125" style="40" customWidth="1"/>
    <col min="33" max="33" width="9.5" style="40" customWidth="1"/>
    <col min="34" max="34" width="10.375" style="40" customWidth="1"/>
    <col min="35" max="35" width="11.5" style="40" customWidth="1"/>
    <col min="36" max="36" width="12.25" style="40" customWidth="1"/>
    <col min="37" max="37" width="11.375" style="40" customWidth="1"/>
    <col min="38" max="40" width="14" style="40" customWidth="1"/>
    <col min="41" max="41" width="10.625" style="40" customWidth="1"/>
    <col min="42" max="44" width="9.75" style="40" customWidth="1"/>
    <col min="45" max="45" width="10" style="40" customWidth="1"/>
    <col min="46" max="53" width="9.75" style="40" customWidth="1"/>
    <col min="54" max="54" width="8.75" style="40" customWidth="1"/>
    <col min="55" max="55" width="14.25" style="40" customWidth="1"/>
    <col min="56" max="56" width="11.5" style="40" customWidth="1"/>
    <col min="57" max="57" width="9.375" style="40" customWidth="1"/>
    <col min="58" max="58" width="8.125" style="40" customWidth="1"/>
    <col min="59" max="59" width="11.375" style="40" customWidth="1"/>
    <col min="60" max="60" width="10.625" style="40" customWidth="1"/>
    <col min="61" max="61" width="12.125" style="40" customWidth="1"/>
    <col min="62" max="62" width="11.75" style="40" customWidth="1"/>
    <col min="63" max="63" width="12.875" style="40" customWidth="1"/>
    <col min="64" max="64" width="11.125" style="40" customWidth="1"/>
    <col min="65" max="65" width="11.625" style="40" customWidth="1"/>
    <col min="66" max="66" width="15" style="40" customWidth="1"/>
    <col min="67" max="16384" width="9" style="40"/>
  </cols>
  <sheetData>
    <row r="1" spans="1:66" x14ac:dyDescent="0.3">
      <c r="A1" s="147" t="s">
        <v>132</v>
      </c>
      <c r="B1" s="147"/>
      <c r="C1" s="147"/>
      <c r="D1" s="147"/>
      <c r="E1" s="147"/>
      <c r="F1" s="147"/>
      <c r="G1" s="147"/>
      <c r="H1" s="147"/>
    </row>
    <row r="2" spans="1:66" ht="13.5" customHeight="1" x14ac:dyDescent="0.3">
      <c r="A2" s="153" t="s">
        <v>140</v>
      </c>
      <c r="B2" s="153"/>
      <c r="C2" s="153"/>
      <c r="D2" s="153"/>
      <c r="E2" s="153"/>
      <c r="F2" s="153"/>
      <c r="G2" s="153"/>
      <c r="H2" s="153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7"/>
      <c r="AJ2" s="37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</row>
    <row r="3" spans="1:66" ht="36.75" customHeight="1" x14ac:dyDescent="0.3">
      <c r="A3" s="154"/>
      <c r="B3" s="154"/>
      <c r="C3" s="154"/>
      <c r="D3" s="154"/>
      <c r="E3" s="154"/>
      <c r="F3" s="154"/>
      <c r="G3" s="154"/>
      <c r="H3" s="154"/>
      <c r="I3" s="159" t="s">
        <v>128</v>
      </c>
      <c r="J3" s="159"/>
      <c r="K3" s="41"/>
      <c r="L3" s="41"/>
      <c r="M3" s="41"/>
      <c r="N3" s="41"/>
      <c r="O3" s="50"/>
      <c r="P3" s="49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</row>
    <row r="4" spans="1:66" s="47" customFormat="1" ht="15" customHeight="1" x14ac:dyDescent="0.25">
      <c r="A4" s="168">
        <v>33</v>
      </c>
      <c r="B4" s="161" t="s">
        <v>59</v>
      </c>
      <c r="C4" s="169" t="s">
        <v>67</v>
      </c>
      <c r="D4" s="170"/>
      <c r="E4" s="170"/>
      <c r="F4" s="170"/>
      <c r="G4" s="170"/>
      <c r="H4" s="171"/>
      <c r="I4" s="176" t="s">
        <v>66</v>
      </c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8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</row>
    <row r="5" spans="1:66" s="47" customFormat="1" ht="25.5" customHeight="1" x14ac:dyDescent="0.25">
      <c r="A5" s="168"/>
      <c r="B5" s="161"/>
      <c r="C5" s="172"/>
      <c r="D5" s="173"/>
      <c r="E5" s="173"/>
      <c r="F5" s="173"/>
      <c r="G5" s="173"/>
      <c r="H5" s="174"/>
      <c r="I5" s="156" t="s">
        <v>70</v>
      </c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8"/>
      <c r="BC5" s="196" t="s">
        <v>71</v>
      </c>
      <c r="BD5" s="197"/>
      <c r="BE5" s="197"/>
      <c r="BF5" s="197"/>
      <c r="BG5" s="197"/>
      <c r="BH5" s="197"/>
      <c r="BI5" s="149" t="s">
        <v>72</v>
      </c>
      <c r="BJ5" s="149"/>
      <c r="BK5" s="149"/>
      <c r="BL5" s="149"/>
      <c r="BM5" s="149"/>
      <c r="BN5" s="149"/>
    </row>
    <row r="6" spans="1:66" s="47" customFormat="1" ht="0.75" hidden="1" customHeight="1" x14ac:dyDescent="0.25">
      <c r="A6" s="168"/>
      <c r="B6" s="161"/>
      <c r="C6" s="172"/>
      <c r="D6" s="173"/>
      <c r="E6" s="173"/>
      <c r="F6" s="173"/>
      <c r="G6" s="173"/>
      <c r="H6" s="174"/>
      <c r="I6" s="150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2"/>
      <c r="BC6" s="150"/>
      <c r="BD6" s="151"/>
      <c r="BE6" s="151"/>
      <c r="BF6" s="151"/>
      <c r="BG6" s="149" t="s">
        <v>83</v>
      </c>
      <c r="BH6" s="149"/>
      <c r="BI6" s="149" t="s">
        <v>87</v>
      </c>
      <c r="BJ6" s="149"/>
      <c r="BK6" s="149" t="s">
        <v>84</v>
      </c>
      <c r="BL6" s="149"/>
      <c r="BM6" s="149"/>
      <c r="BN6" s="149"/>
    </row>
    <row r="7" spans="1:66" s="47" customFormat="1" ht="43.5" customHeight="1" x14ac:dyDescent="0.25">
      <c r="A7" s="168"/>
      <c r="B7" s="161"/>
      <c r="C7" s="172"/>
      <c r="D7" s="173"/>
      <c r="E7" s="173"/>
      <c r="F7" s="173"/>
      <c r="G7" s="173"/>
      <c r="H7" s="174"/>
      <c r="I7" s="149" t="s">
        <v>58</v>
      </c>
      <c r="J7" s="149"/>
      <c r="K7" s="149"/>
      <c r="L7" s="149"/>
      <c r="M7" s="179" t="s">
        <v>73</v>
      </c>
      <c r="N7" s="180"/>
      <c r="O7" s="193" t="s">
        <v>49</v>
      </c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5"/>
      <c r="AE7" s="185" t="s">
        <v>68</v>
      </c>
      <c r="AF7" s="186"/>
      <c r="AG7" s="185" t="s">
        <v>89</v>
      </c>
      <c r="AH7" s="186"/>
      <c r="AI7" s="142" t="s">
        <v>55</v>
      </c>
      <c r="AJ7" s="143"/>
      <c r="AK7" s="160" t="s">
        <v>77</v>
      </c>
      <c r="AL7" s="161"/>
      <c r="AM7" s="142" t="s">
        <v>55</v>
      </c>
      <c r="AN7" s="143"/>
      <c r="AO7" s="202" t="s">
        <v>78</v>
      </c>
      <c r="AP7" s="202"/>
      <c r="AQ7" s="189" t="s">
        <v>80</v>
      </c>
      <c r="AR7" s="190"/>
      <c r="AS7" s="190"/>
      <c r="AT7" s="190"/>
      <c r="AU7" s="190"/>
      <c r="AV7" s="191"/>
      <c r="AW7" s="142" t="s">
        <v>79</v>
      </c>
      <c r="AX7" s="175"/>
      <c r="AY7" s="175"/>
      <c r="AZ7" s="175"/>
      <c r="BA7" s="175"/>
      <c r="BB7" s="143"/>
      <c r="BC7" s="162" t="s">
        <v>81</v>
      </c>
      <c r="BD7" s="163"/>
      <c r="BE7" s="162" t="s">
        <v>82</v>
      </c>
      <c r="BF7" s="163"/>
      <c r="BG7" s="149"/>
      <c r="BH7" s="149"/>
      <c r="BI7" s="149"/>
      <c r="BJ7" s="149"/>
      <c r="BK7" s="149"/>
      <c r="BL7" s="149"/>
      <c r="BM7" s="149"/>
      <c r="BN7" s="149"/>
    </row>
    <row r="8" spans="1:66" s="47" customFormat="1" ht="112.5" customHeight="1" x14ac:dyDescent="0.25">
      <c r="A8" s="168"/>
      <c r="B8" s="161"/>
      <c r="C8" s="146" t="s">
        <v>65</v>
      </c>
      <c r="D8" s="146"/>
      <c r="E8" s="155" t="s">
        <v>63</v>
      </c>
      <c r="F8" s="155"/>
      <c r="G8" s="148" t="s">
        <v>64</v>
      </c>
      <c r="H8" s="148"/>
      <c r="I8" s="161" t="s">
        <v>69</v>
      </c>
      <c r="J8" s="161"/>
      <c r="K8" s="161" t="s">
        <v>74</v>
      </c>
      <c r="L8" s="161"/>
      <c r="M8" s="181"/>
      <c r="N8" s="182"/>
      <c r="O8" s="142" t="s">
        <v>50</v>
      </c>
      <c r="P8" s="143"/>
      <c r="Q8" s="144" t="s">
        <v>88</v>
      </c>
      <c r="R8" s="145"/>
      <c r="S8" s="142" t="s">
        <v>51</v>
      </c>
      <c r="T8" s="143"/>
      <c r="U8" s="142" t="s">
        <v>52</v>
      </c>
      <c r="V8" s="143"/>
      <c r="W8" s="142" t="s">
        <v>53</v>
      </c>
      <c r="X8" s="143"/>
      <c r="Y8" s="183" t="s">
        <v>54</v>
      </c>
      <c r="Z8" s="184"/>
      <c r="AA8" s="142" t="s">
        <v>56</v>
      </c>
      <c r="AB8" s="143"/>
      <c r="AC8" s="142" t="s">
        <v>57</v>
      </c>
      <c r="AD8" s="143"/>
      <c r="AE8" s="187"/>
      <c r="AF8" s="188"/>
      <c r="AG8" s="187"/>
      <c r="AH8" s="188"/>
      <c r="AI8" s="144" t="s">
        <v>75</v>
      </c>
      <c r="AJ8" s="145"/>
      <c r="AK8" s="161"/>
      <c r="AL8" s="161"/>
      <c r="AM8" s="144" t="s">
        <v>76</v>
      </c>
      <c r="AN8" s="145"/>
      <c r="AO8" s="202"/>
      <c r="AP8" s="202"/>
      <c r="AQ8" s="146" t="s">
        <v>65</v>
      </c>
      <c r="AR8" s="146"/>
      <c r="AS8" s="146" t="s">
        <v>63</v>
      </c>
      <c r="AT8" s="146"/>
      <c r="AU8" s="146" t="s">
        <v>64</v>
      </c>
      <c r="AV8" s="146"/>
      <c r="AW8" s="146" t="s">
        <v>90</v>
      </c>
      <c r="AX8" s="146"/>
      <c r="AY8" s="198" t="s">
        <v>91</v>
      </c>
      <c r="AZ8" s="199"/>
      <c r="BA8" s="200" t="s">
        <v>92</v>
      </c>
      <c r="BB8" s="201"/>
      <c r="BC8" s="164"/>
      <c r="BD8" s="165"/>
      <c r="BE8" s="164"/>
      <c r="BF8" s="165"/>
      <c r="BG8" s="149"/>
      <c r="BH8" s="149"/>
      <c r="BI8" s="149"/>
      <c r="BJ8" s="149"/>
      <c r="BK8" s="149" t="s">
        <v>85</v>
      </c>
      <c r="BL8" s="149"/>
      <c r="BM8" s="149" t="s">
        <v>86</v>
      </c>
      <c r="BN8" s="149"/>
    </row>
    <row r="9" spans="1:66" s="47" customFormat="1" ht="30" customHeight="1" x14ac:dyDescent="0.25">
      <c r="A9" s="168"/>
      <c r="B9" s="161"/>
      <c r="C9" s="48" t="s">
        <v>61</v>
      </c>
      <c r="D9" s="35" t="s">
        <v>62</v>
      </c>
      <c r="E9" s="48" t="s">
        <v>61</v>
      </c>
      <c r="F9" s="35" t="s">
        <v>62</v>
      </c>
      <c r="G9" s="48" t="s">
        <v>61</v>
      </c>
      <c r="H9" s="35" t="s">
        <v>62</v>
      </c>
      <c r="I9" s="48" t="s">
        <v>61</v>
      </c>
      <c r="J9" s="35" t="s">
        <v>62</v>
      </c>
      <c r="K9" s="48" t="s">
        <v>61</v>
      </c>
      <c r="L9" s="35" t="s">
        <v>62</v>
      </c>
      <c r="M9" s="48" t="s">
        <v>61</v>
      </c>
      <c r="N9" s="35" t="s">
        <v>62</v>
      </c>
      <c r="O9" s="48" t="s">
        <v>61</v>
      </c>
      <c r="P9" s="35" t="s">
        <v>62</v>
      </c>
      <c r="Q9" s="48" t="s">
        <v>61</v>
      </c>
      <c r="R9" s="35" t="s">
        <v>62</v>
      </c>
      <c r="S9" s="48" t="s">
        <v>61</v>
      </c>
      <c r="T9" s="35" t="s">
        <v>62</v>
      </c>
      <c r="U9" s="48" t="s">
        <v>61</v>
      </c>
      <c r="V9" s="35" t="s">
        <v>62</v>
      </c>
      <c r="W9" s="48" t="s">
        <v>61</v>
      </c>
      <c r="X9" s="35" t="s">
        <v>62</v>
      </c>
      <c r="Y9" s="48" t="s">
        <v>61</v>
      </c>
      <c r="Z9" s="35" t="s">
        <v>62</v>
      </c>
      <c r="AA9" s="48" t="s">
        <v>61</v>
      </c>
      <c r="AB9" s="35" t="s">
        <v>62</v>
      </c>
      <c r="AC9" s="48" t="s">
        <v>61</v>
      </c>
      <c r="AD9" s="35" t="s">
        <v>62</v>
      </c>
      <c r="AE9" s="48" t="s">
        <v>61</v>
      </c>
      <c r="AF9" s="35" t="s">
        <v>62</v>
      </c>
      <c r="AG9" s="48" t="s">
        <v>61</v>
      </c>
      <c r="AH9" s="35" t="s">
        <v>62</v>
      </c>
      <c r="AI9" s="48" t="s">
        <v>61</v>
      </c>
      <c r="AJ9" s="35" t="s">
        <v>62</v>
      </c>
      <c r="AK9" s="48" t="s">
        <v>61</v>
      </c>
      <c r="AL9" s="35" t="s">
        <v>62</v>
      </c>
      <c r="AM9" s="48" t="s">
        <v>61</v>
      </c>
      <c r="AN9" s="35" t="s">
        <v>62</v>
      </c>
      <c r="AO9" s="48" t="s">
        <v>61</v>
      </c>
      <c r="AP9" s="35" t="s">
        <v>62</v>
      </c>
      <c r="AQ9" s="48" t="s">
        <v>61</v>
      </c>
      <c r="AR9" s="35" t="s">
        <v>62</v>
      </c>
      <c r="AS9" s="48" t="s">
        <v>61</v>
      </c>
      <c r="AT9" s="35" t="s">
        <v>62</v>
      </c>
      <c r="AU9" s="48" t="s">
        <v>61</v>
      </c>
      <c r="AV9" s="35" t="s">
        <v>62</v>
      </c>
      <c r="AW9" s="48" t="s">
        <v>61</v>
      </c>
      <c r="AX9" s="35" t="s">
        <v>62</v>
      </c>
      <c r="AY9" s="48" t="s">
        <v>61</v>
      </c>
      <c r="AZ9" s="35" t="s">
        <v>62</v>
      </c>
      <c r="BA9" s="48" t="s">
        <v>61</v>
      </c>
      <c r="BB9" s="35" t="s">
        <v>62</v>
      </c>
      <c r="BC9" s="48" t="s">
        <v>61</v>
      </c>
      <c r="BD9" s="35" t="s">
        <v>62</v>
      </c>
      <c r="BE9" s="48" t="s">
        <v>61</v>
      </c>
      <c r="BF9" s="35" t="s">
        <v>62</v>
      </c>
      <c r="BG9" s="48" t="s">
        <v>61</v>
      </c>
      <c r="BH9" s="35" t="s">
        <v>62</v>
      </c>
      <c r="BI9" s="48" t="s">
        <v>61</v>
      </c>
      <c r="BJ9" s="35" t="s">
        <v>62</v>
      </c>
      <c r="BK9" s="48" t="s">
        <v>61</v>
      </c>
      <c r="BL9" s="35" t="s">
        <v>62</v>
      </c>
      <c r="BM9" s="48" t="s">
        <v>61</v>
      </c>
      <c r="BN9" s="35" t="s">
        <v>62</v>
      </c>
    </row>
    <row r="10" spans="1:66" s="47" customFormat="1" ht="10.5" customHeight="1" x14ac:dyDescent="0.25">
      <c r="A10" s="46" t="s">
        <v>129</v>
      </c>
      <c r="B10" s="46">
        <v>1</v>
      </c>
      <c r="C10" s="46">
        <v>2</v>
      </c>
      <c r="D10" s="46">
        <v>3</v>
      </c>
      <c r="E10" s="46">
        <v>4</v>
      </c>
      <c r="F10" s="46">
        <v>5</v>
      </c>
      <c r="G10" s="46">
        <v>6</v>
      </c>
      <c r="H10" s="46">
        <v>7</v>
      </c>
      <c r="I10" s="46">
        <v>8</v>
      </c>
      <c r="J10" s="46">
        <v>9</v>
      </c>
      <c r="K10" s="46">
        <v>10</v>
      </c>
      <c r="L10" s="46">
        <v>11</v>
      </c>
      <c r="M10" s="46">
        <v>12</v>
      </c>
      <c r="N10" s="46">
        <v>13</v>
      </c>
      <c r="O10" s="46">
        <v>14</v>
      </c>
      <c r="P10" s="46">
        <v>15</v>
      </c>
      <c r="Q10" s="46">
        <v>16</v>
      </c>
      <c r="R10" s="46">
        <v>17</v>
      </c>
      <c r="S10" s="46">
        <v>18</v>
      </c>
      <c r="T10" s="46">
        <v>19</v>
      </c>
      <c r="U10" s="46">
        <v>20</v>
      </c>
      <c r="V10" s="46">
        <v>21</v>
      </c>
      <c r="W10" s="46">
        <v>22</v>
      </c>
      <c r="X10" s="46">
        <v>23</v>
      </c>
      <c r="Y10" s="46">
        <v>24</v>
      </c>
      <c r="Z10" s="46">
        <v>25</v>
      </c>
      <c r="AA10" s="46">
        <v>26</v>
      </c>
      <c r="AB10" s="46">
        <v>27</v>
      </c>
      <c r="AC10" s="46">
        <v>28</v>
      </c>
      <c r="AD10" s="46">
        <v>29</v>
      </c>
      <c r="AE10" s="46">
        <v>30</v>
      </c>
      <c r="AF10" s="46">
        <v>31</v>
      </c>
      <c r="AG10" s="46">
        <v>32</v>
      </c>
      <c r="AH10" s="46">
        <v>33</v>
      </c>
      <c r="AI10" s="46">
        <v>34</v>
      </c>
      <c r="AJ10" s="46">
        <v>35</v>
      </c>
      <c r="AK10" s="46">
        <v>36</v>
      </c>
      <c r="AL10" s="46">
        <v>37</v>
      </c>
      <c r="AM10" s="46">
        <v>38</v>
      </c>
      <c r="AN10" s="46">
        <v>39</v>
      </c>
      <c r="AO10" s="46">
        <v>40</v>
      </c>
      <c r="AP10" s="46">
        <v>41</v>
      </c>
      <c r="AQ10" s="46">
        <v>42</v>
      </c>
      <c r="AR10" s="46">
        <v>43</v>
      </c>
      <c r="AS10" s="46">
        <v>44</v>
      </c>
      <c r="AT10" s="46">
        <v>45</v>
      </c>
      <c r="AU10" s="46">
        <v>46</v>
      </c>
      <c r="AV10" s="46">
        <v>47</v>
      </c>
      <c r="AW10" s="46">
        <v>48</v>
      </c>
      <c r="AX10" s="46">
        <v>49</v>
      </c>
      <c r="AY10" s="46">
        <v>50</v>
      </c>
      <c r="AZ10" s="46">
        <v>51</v>
      </c>
      <c r="BA10" s="46">
        <v>52</v>
      </c>
      <c r="BB10" s="46">
        <v>53</v>
      </c>
      <c r="BC10" s="46">
        <v>54</v>
      </c>
      <c r="BD10" s="46">
        <v>55</v>
      </c>
      <c r="BE10" s="46">
        <v>56</v>
      </c>
      <c r="BF10" s="46">
        <v>57</v>
      </c>
      <c r="BG10" s="46">
        <v>58</v>
      </c>
      <c r="BH10" s="46">
        <v>59</v>
      </c>
      <c r="BI10" s="46">
        <v>60</v>
      </c>
      <c r="BJ10" s="46">
        <v>61</v>
      </c>
      <c r="BK10" s="46">
        <v>62</v>
      </c>
      <c r="BL10" s="46">
        <v>63</v>
      </c>
      <c r="BM10" s="46">
        <v>64</v>
      </c>
      <c r="BN10" s="46">
        <v>65</v>
      </c>
    </row>
    <row r="11" spans="1:66" s="44" customFormat="1" ht="18" customHeight="1" x14ac:dyDescent="0.25">
      <c r="A11" s="79">
        <v>1</v>
      </c>
      <c r="B11" s="80" t="s">
        <v>133</v>
      </c>
      <c r="C11" s="51">
        <v>10673058.939999999</v>
      </c>
      <c r="D11" s="51">
        <v>6462327.4468999999</v>
      </c>
      <c r="E11" s="51">
        <v>4399841.3660000004</v>
      </c>
      <c r="F11" s="51">
        <v>3797248.03</v>
      </c>
      <c r="G11" s="51">
        <v>7171217.574</v>
      </c>
      <c r="H11" s="51">
        <v>3563079.4169000001</v>
      </c>
      <c r="I11" s="51">
        <v>489572.2</v>
      </c>
      <c r="J11" s="51">
        <v>459973.67599999998</v>
      </c>
      <c r="K11" s="51">
        <v>0</v>
      </c>
      <c r="L11" s="51">
        <v>0</v>
      </c>
      <c r="M11" s="51">
        <v>480442.3</v>
      </c>
      <c r="N11" s="51">
        <v>326413.87670000002</v>
      </c>
      <c r="O11" s="51">
        <v>53000</v>
      </c>
      <c r="P11" s="51">
        <v>46329.338000000003</v>
      </c>
      <c r="Q11" s="51">
        <v>570</v>
      </c>
      <c r="R11" s="51">
        <v>185.453</v>
      </c>
      <c r="S11" s="51">
        <v>3500</v>
      </c>
      <c r="T11" s="51">
        <v>2269.6698000000001</v>
      </c>
      <c r="U11" s="51">
        <v>6930</v>
      </c>
      <c r="V11" s="51">
        <v>3232</v>
      </c>
      <c r="W11" s="51">
        <v>120750</v>
      </c>
      <c r="X11" s="51">
        <v>100312.951</v>
      </c>
      <c r="Y11" s="51">
        <v>82025</v>
      </c>
      <c r="Z11" s="51">
        <v>71195.317999999999</v>
      </c>
      <c r="AA11" s="51">
        <v>149317.29999999999</v>
      </c>
      <c r="AB11" s="51">
        <v>82653.731</v>
      </c>
      <c r="AC11" s="51">
        <v>64830</v>
      </c>
      <c r="AD11" s="51">
        <v>40268.047899999998</v>
      </c>
      <c r="AE11" s="51">
        <v>0</v>
      </c>
      <c r="AF11" s="51">
        <v>0</v>
      </c>
      <c r="AG11" s="51">
        <v>2352578.4019999998</v>
      </c>
      <c r="AH11" s="51">
        <v>2022161.1333000001</v>
      </c>
      <c r="AI11" s="51">
        <v>2352578.4019999998</v>
      </c>
      <c r="AJ11" s="51">
        <v>2022161.1333000001</v>
      </c>
      <c r="AK11" s="51">
        <v>108907.624</v>
      </c>
      <c r="AL11" s="51">
        <v>39345.177000000003</v>
      </c>
      <c r="AM11" s="51">
        <v>43062.624000000003</v>
      </c>
      <c r="AN11" s="51">
        <v>5438.6620000000003</v>
      </c>
      <c r="AO11" s="51">
        <v>63590.84</v>
      </c>
      <c r="AP11" s="51">
        <v>48132.911999999997</v>
      </c>
      <c r="AQ11" s="51">
        <v>6750</v>
      </c>
      <c r="AR11" s="51">
        <v>3221.2550000000001</v>
      </c>
      <c r="AS11" s="51">
        <v>904750</v>
      </c>
      <c r="AT11" s="51">
        <v>901221.255</v>
      </c>
      <c r="AU11" s="51">
        <v>0</v>
      </c>
      <c r="AV11" s="51">
        <v>0</v>
      </c>
      <c r="AW11" s="51">
        <v>898000</v>
      </c>
      <c r="AX11" s="51">
        <v>898000</v>
      </c>
      <c r="AY11" s="51">
        <v>0</v>
      </c>
      <c r="AZ11" s="51">
        <v>0</v>
      </c>
      <c r="BA11" s="51">
        <v>898000</v>
      </c>
      <c r="BB11" s="51">
        <v>898000</v>
      </c>
      <c r="BC11" s="51">
        <v>6696982.977</v>
      </c>
      <c r="BD11" s="51">
        <v>3204791.7629</v>
      </c>
      <c r="BE11" s="51">
        <v>637700</v>
      </c>
      <c r="BF11" s="51">
        <v>571171.5</v>
      </c>
      <c r="BG11" s="51">
        <v>0</v>
      </c>
      <c r="BH11" s="51">
        <v>0</v>
      </c>
      <c r="BI11" s="51">
        <v>-45348.603000000003</v>
      </c>
      <c r="BJ11" s="51">
        <v>-101182.004</v>
      </c>
      <c r="BK11" s="51">
        <v>-124116.8</v>
      </c>
      <c r="BL11" s="51">
        <v>-117617.66</v>
      </c>
      <c r="BM11" s="51">
        <v>0</v>
      </c>
      <c r="BN11" s="51">
        <v>0</v>
      </c>
    </row>
    <row r="12" spans="1:66" s="44" customFormat="1" ht="18" customHeight="1" x14ac:dyDescent="0.25">
      <c r="A12" s="79">
        <v>2</v>
      </c>
      <c r="B12" s="80" t="s">
        <v>134</v>
      </c>
      <c r="C12" s="51">
        <v>2876795.7609999999</v>
      </c>
      <c r="D12" s="51">
        <v>2424616.6754999999</v>
      </c>
      <c r="E12" s="51">
        <v>1339274.041</v>
      </c>
      <c r="F12" s="51">
        <v>1168470.6767</v>
      </c>
      <c r="G12" s="51">
        <v>1597521.72</v>
      </c>
      <c r="H12" s="51">
        <v>1316145.9987999999</v>
      </c>
      <c r="I12" s="51">
        <v>358006.2</v>
      </c>
      <c r="J12" s="51">
        <v>354508.239</v>
      </c>
      <c r="K12" s="51">
        <v>0</v>
      </c>
      <c r="L12" s="51">
        <v>0</v>
      </c>
      <c r="M12" s="51">
        <v>331031.24099999998</v>
      </c>
      <c r="N12" s="51">
        <v>320114.97269999998</v>
      </c>
      <c r="O12" s="51">
        <v>27802.487000000001</v>
      </c>
      <c r="P12" s="51">
        <v>21825.460200000001</v>
      </c>
      <c r="Q12" s="51">
        <v>185250</v>
      </c>
      <c r="R12" s="51">
        <v>185235.9264</v>
      </c>
      <c r="S12" s="51">
        <v>3487.9540000000002</v>
      </c>
      <c r="T12" s="51">
        <v>2557.5086999999999</v>
      </c>
      <c r="U12" s="51">
        <v>6207</v>
      </c>
      <c r="V12" s="51">
        <v>6206.2489999999998</v>
      </c>
      <c r="W12" s="51">
        <v>64419.8</v>
      </c>
      <c r="X12" s="51">
        <v>62867.664499999999</v>
      </c>
      <c r="Y12" s="51">
        <v>56171</v>
      </c>
      <c r="Z12" s="51">
        <v>54859.699399999998</v>
      </c>
      <c r="AA12" s="51">
        <v>455</v>
      </c>
      <c r="AB12" s="51">
        <v>454.7</v>
      </c>
      <c r="AC12" s="51">
        <v>33807</v>
      </c>
      <c r="AD12" s="51">
        <v>31858.460899999998</v>
      </c>
      <c r="AE12" s="51">
        <v>0</v>
      </c>
      <c r="AF12" s="51">
        <v>0</v>
      </c>
      <c r="AG12" s="51">
        <v>422942</v>
      </c>
      <c r="AH12" s="51">
        <v>422764.40500000003</v>
      </c>
      <c r="AI12" s="51">
        <v>422942</v>
      </c>
      <c r="AJ12" s="51">
        <v>422764.40500000003</v>
      </c>
      <c r="AK12" s="51">
        <v>0</v>
      </c>
      <c r="AL12" s="51">
        <v>0</v>
      </c>
      <c r="AM12" s="51">
        <v>0</v>
      </c>
      <c r="AN12" s="51">
        <v>0</v>
      </c>
      <c r="AO12" s="51">
        <v>4888</v>
      </c>
      <c r="AP12" s="51">
        <v>4374</v>
      </c>
      <c r="AQ12" s="51">
        <v>162406.6</v>
      </c>
      <c r="AR12" s="51">
        <v>6709.06</v>
      </c>
      <c r="AS12" s="51">
        <v>222406.6</v>
      </c>
      <c r="AT12" s="51">
        <v>66709.06</v>
      </c>
      <c r="AU12" s="51">
        <v>0</v>
      </c>
      <c r="AV12" s="51">
        <v>0</v>
      </c>
      <c r="AW12" s="51">
        <v>219506.6</v>
      </c>
      <c r="AX12" s="51">
        <v>64033.06</v>
      </c>
      <c r="AY12" s="51">
        <v>0</v>
      </c>
      <c r="AZ12" s="51">
        <v>0</v>
      </c>
      <c r="BA12" s="51">
        <v>60000</v>
      </c>
      <c r="BB12" s="51">
        <v>60000</v>
      </c>
      <c r="BC12" s="51">
        <v>1433493.72</v>
      </c>
      <c r="BD12" s="51">
        <v>1185598.8958000001</v>
      </c>
      <c r="BE12" s="51">
        <v>191028</v>
      </c>
      <c r="BF12" s="51">
        <v>158271.122</v>
      </c>
      <c r="BG12" s="51">
        <v>0</v>
      </c>
      <c r="BH12" s="51">
        <v>0</v>
      </c>
      <c r="BI12" s="51">
        <v>0</v>
      </c>
      <c r="BJ12" s="51">
        <v>0</v>
      </c>
      <c r="BK12" s="51">
        <v>-27000</v>
      </c>
      <c r="BL12" s="51">
        <v>-27724.019</v>
      </c>
      <c r="BM12" s="51">
        <v>0</v>
      </c>
      <c r="BN12" s="51">
        <v>0</v>
      </c>
    </row>
    <row r="13" spans="1:66" s="44" customFormat="1" ht="18" customHeight="1" x14ac:dyDescent="0.25">
      <c r="A13" s="79">
        <v>3</v>
      </c>
      <c r="B13" s="80" t="s">
        <v>135</v>
      </c>
      <c r="C13" s="51">
        <v>3579483.4758000001</v>
      </c>
      <c r="D13" s="51">
        <v>2330828.2453999999</v>
      </c>
      <c r="E13" s="51">
        <v>1923229.4</v>
      </c>
      <c r="F13" s="51">
        <v>1889768.0993999999</v>
      </c>
      <c r="G13" s="51">
        <v>1978754.0758</v>
      </c>
      <c r="H13" s="51">
        <v>763560.14599999995</v>
      </c>
      <c r="I13" s="51">
        <v>196925</v>
      </c>
      <c r="J13" s="51">
        <v>193975.19399999999</v>
      </c>
      <c r="K13" s="51">
        <v>0</v>
      </c>
      <c r="L13" s="51">
        <v>0</v>
      </c>
      <c r="M13" s="51">
        <v>171730</v>
      </c>
      <c r="N13" s="51">
        <v>150764.3524</v>
      </c>
      <c r="O13" s="51">
        <v>37723</v>
      </c>
      <c r="P13" s="51">
        <v>36866.559800000003</v>
      </c>
      <c r="Q13" s="51">
        <v>5945</v>
      </c>
      <c r="R13" s="51">
        <v>5054.3317999999999</v>
      </c>
      <c r="S13" s="51">
        <v>4000</v>
      </c>
      <c r="T13" s="51">
        <v>3557.6597999999999</v>
      </c>
      <c r="U13" s="51">
        <v>2800</v>
      </c>
      <c r="V13" s="51">
        <v>2183.7330000000002</v>
      </c>
      <c r="W13" s="51">
        <v>73375</v>
      </c>
      <c r="X13" s="51">
        <v>67813.042000000001</v>
      </c>
      <c r="Y13" s="51">
        <v>51175</v>
      </c>
      <c r="Z13" s="51">
        <v>48832.661999999997</v>
      </c>
      <c r="AA13" s="51">
        <v>500</v>
      </c>
      <c r="AB13" s="51">
        <v>150</v>
      </c>
      <c r="AC13" s="51">
        <v>28187</v>
      </c>
      <c r="AD13" s="51">
        <v>21058.526000000002</v>
      </c>
      <c r="AE13" s="51">
        <v>0</v>
      </c>
      <c r="AF13" s="51">
        <v>0</v>
      </c>
      <c r="AG13" s="51">
        <v>1178602</v>
      </c>
      <c r="AH13" s="51">
        <v>1175881.7779999999</v>
      </c>
      <c r="AI13" s="51">
        <v>1176102</v>
      </c>
      <c r="AJ13" s="51">
        <v>1173381.7779999999</v>
      </c>
      <c r="AK13" s="51">
        <v>0</v>
      </c>
      <c r="AL13" s="51">
        <v>0</v>
      </c>
      <c r="AM13" s="51">
        <v>0</v>
      </c>
      <c r="AN13" s="51">
        <v>0</v>
      </c>
      <c r="AO13" s="51">
        <v>16900</v>
      </c>
      <c r="AP13" s="51">
        <v>15516.282999999999</v>
      </c>
      <c r="AQ13" s="51">
        <v>36572.400000000001</v>
      </c>
      <c r="AR13" s="51">
        <v>31130.491999999998</v>
      </c>
      <c r="AS13" s="51">
        <v>359072.4</v>
      </c>
      <c r="AT13" s="51">
        <v>353630.49200000003</v>
      </c>
      <c r="AU13" s="51">
        <v>0</v>
      </c>
      <c r="AV13" s="51">
        <v>0</v>
      </c>
      <c r="AW13" s="51">
        <v>352122.4</v>
      </c>
      <c r="AX13" s="51">
        <v>348700</v>
      </c>
      <c r="AY13" s="51">
        <v>0</v>
      </c>
      <c r="AZ13" s="51">
        <v>0</v>
      </c>
      <c r="BA13" s="51">
        <v>322500</v>
      </c>
      <c r="BB13" s="51">
        <v>322500</v>
      </c>
      <c r="BC13" s="51">
        <v>1927454.0758</v>
      </c>
      <c r="BD13" s="51">
        <v>816977.63600000006</v>
      </c>
      <c r="BE13" s="51">
        <v>51300</v>
      </c>
      <c r="BF13" s="51">
        <v>12753</v>
      </c>
      <c r="BG13" s="51">
        <v>0</v>
      </c>
      <c r="BH13" s="51">
        <v>0</v>
      </c>
      <c r="BI13" s="51">
        <v>0</v>
      </c>
      <c r="BJ13" s="51">
        <v>-12738.15</v>
      </c>
      <c r="BK13" s="51">
        <v>0</v>
      </c>
      <c r="BL13" s="51">
        <v>-53432.34</v>
      </c>
      <c r="BM13" s="51">
        <v>0</v>
      </c>
      <c r="BN13" s="51">
        <v>0</v>
      </c>
    </row>
    <row r="14" spans="1:66" s="44" customFormat="1" ht="19.5" customHeight="1" x14ac:dyDescent="0.25">
      <c r="A14" s="79">
        <v>4</v>
      </c>
      <c r="B14" s="81" t="s">
        <v>136</v>
      </c>
      <c r="C14" s="51">
        <v>458220.1643</v>
      </c>
      <c r="D14" s="51">
        <v>326149.41190000001</v>
      </c>
      <c r="E14" s="51">
        <v>390131.73200000002</v>
      </c>
      <c r="F14" s="51">
        <v>311077.4301</v>
      </c>
      <c r="G14" s="51">
        <v>68088.4323</v>
      </c>
      <c r="H14" s="51">
        <v>15071.9818</v>
      </c>
      <c r="I14" s="51">
        <v>108375</v>
      </c>
      <c r="J14" s="51">
        <v>108152.446</v>
      </c>
      <c r="K14" s="51">
        <v>0</v>
      </c>
      <c r="L14" s="51">
        <v>0</v>
      </c>
      <c r="M14" s="51">
        <v>65891.695000000007</v>
      </c>
      <c r="N14" s="51">
        <v>34239.174099999997</v>
      </c>
      <c r="O14" s="51">
        <v>14822.875</v>
      </c>
      <c r="P14" s="51">
        <v>8738.1506000000008</v>
      </c>
      <c r="Q14" s="51">
        <v>1806.0260000000001</v>
      </c>
      <c r="R14" s="51">
        <v>1770.8782000000001</v>
      </c>
      <c r="S14" s="51">
        <v>975.19399999999996</v>
      </c>
      <c r="T14" s="51">
        <v>943.94659999999999</v>
      </c>
      <c r="U14" s="51">
        <v>1000</v>
      </c>
      <c r="V14" s="51">
        <v>990.4</v>
      </c>
      <c r="W14" s="51">
        <v>9131.6</v>
      </c>
      <c r="X14" s="51">
        <v>5974.2669999999998</v>
      </c>
      <c r="Y14" s="51">
        <v>2484</v>
      </c>
      <c r="Z14" s="51">
        <v>1518.6669999999999</v>
      </c>
      <c r="AA14" s="51">
        <v>12192</v>
      </c>
      <c r="AB14" s="51">
        <v>3372.74</v>
      </c>
      <c r="AC14" s="51">
        <v>15128.65</v>
      </c>
      <c r="AD14" s="51">
        <v>11109.091700000001</v>
      </c>
      <c r="AE14" s="51">
        <v>0</v>
      </c>
      <c r="AF14" s="51">
        <v>0</v>
      </c>
      <c r="AG14" s="51">
        <v>174997.90900000001</v>
      </c>
      <c r="AH14" s="51">
        <v>163729.85800000001</v>
      </c>
      <c r="AI14" s="51">
        <v>174997.90900000001</v>
      </c>
      <c r="AJ14" s="51">
        <v>163729.85800000001</v>
      </c>
      <c r="AK14" s="51">
        <v>0</v>
      </c>
      <c r="AL14" s="51">
        <v>0</v>
      </c>
      <c r="AM14" s="51">
        <v>0</v>
      </c>
      <c r="AN14" s="51">
        <v>0</v>
      </c>
      <c r="AO14" s="51">
        <v>7447.1279999999997</v>
      </c>
      <c r="AP14" s="51">
        <v>3667.1280000000002</v>
      </c>
      <c r="AQ14" s="51">
        <v>33420</v>
      </c>
      <c r="AR14" s="51">
        <v>1288.8240000000001</v>
      </c>
      <c r="AS14" s="51">
        <v>33420</v>
      </c>
      <c r="AT14" s="51">
        <v>1288.8240000000001</v>
      </c>
      <c r="AU14" s="51">
        <v>0</v>
      </c>
      <c r="AV14" s="51">
        <v>0</v>
      </c>
      <c r="AW14" s="51">
        <v>30102</v>
      </c>
      <c r="AX14" s="51">
        <v>0</v>
      </c>
      <c r="AY14" s="51">
        <v>0</v>
      </c>
      <c r="AZ14" s="51">
        <v>0</v>
      </c>
      <c r="BA14" s="51">
        <v>0</v>
      </c>
      <c r="BB14" s="51">
        <v>0</v>
      </c>
      <c r="BC14" s="51">
        <v>44592.24</v>
      </c>
      <c r="BD14" s="51">
        <v>15199.266</v>
      </c>
      <c r="BE14" s="51">
        <v>23496.192299999999</v>
      </c>
      <c r="BF14" s="51">
        <v>672</v>
      </c>
      <c r="BG14" s="51">
        <v>0</v>
      </c>
      <c r="BH14" s="51">
        <v>0</v>
      </c>
      <c r="BI14" s="51">
        <v>0</v>
      </c>
      <c r="BJ14" s="51">
        <v>0</v>
      </c>
      <c r="BK14" s="51">
        <v>0</v>
      </c>
      <c r="BL14" s="51">
        <v>-799.28420000000006</v>
      </c>
      <c r="BM14" s="51">
        <v>0</v>
      </c>
      <c r="BN14" s="51">
        <v>0</v>
      </c>
    </row>
    <row r="15" spans="1:66" s="44" customFormat="1" ht="19.5" customHeight="1" x14ac:dyDescent="0.25">
      <c r="A15" s="79">
        <v>5</v>
      </c>
      <c r="B15" s="81" t="s">
        <v>137</v>
      </c>
      <c r="C15" s="51">
        <v>463522.86080000002</v>
      </c>
      <c r="D15" s="51">
        <v>436959.60230000003</v>
      </c>
      <c r="E15" s="51">
        <v>395453.288</v>
      </c>
      <c r="F15" s="51">
        <v>385893.14480000001</v>
      </c>
      <c r="G15" s="51">
        <v>108069.57279999999</v>
      </c>
      <c r="H15" s="51">
        <v>91066.457500000004</v>
      </c>
      <c r="I15" s="51">
        <v>118259.129</v>
      </c>
      <c r="J15" s="51">
        <v>118259.129</v>
      </c>
      <c r="K15" s="51">
        <v>0</v>
      </c>
      <c r="L15" s="51">
        <v>0</v>
      </c>
      <c r="M15" s="51">
        <v>77862.683999999994</v>
      </c>
      <c r="N15" s="51">
        <v>71655.836800000005</v>
      </c>
      <c r="O15" s="51">
        <v>8584.3520000000008</v>
      </c>
      <c r="P15" s="51">
        <v>8558.3585999999996</v>
      </c>
      <c r="Q15" s="51">
        <v>229.017</v>
      </c>
      <c r="R15" s="51">
        <v>88.329599999999999</v>
      </c>
      <c r="S15" s="51">
        <v>1200</v>
      </c>
      <c r="T15" s="51">
        <v>1153.6677999999999</v>
      </c>
      <c r="U15" s="51">
        <v>1041.2260000000001</v>
      </c>
      <c r="V15" s="51">
        <v>930.42600000000004</v>
      </c>
      <c r="W15" s="51">
        <v>20454.107100000001</v>
      </c>
      <c r="X15" s="51">
        <v>18281.599099999999</v>
      </c>
      <c r="Y15" s="51">
        <v>17063.316999999999</v>
      </c>
      <c r="Z15" s="51">
        <v>14956.808999999999</v>
      </c>
      <c r="AA15" s="51">
        <v>5474.9960000000001</v>
      </c>
      <c r="AB15" s="51">
        <v>5393.8909999999996</v>
      </c>
      <c r="AC15" s="51">
        <v>33123.252899999999</v>
      </c>
      <c r="AD15" s="51">
        <v>30105.098699999999</v>
      </c>
      <c r="AE15" s="51">
        <v>0</v>
      </c>
      <c r="AF15" s="51">
        <v>0</v>
      </c>
      <c r="AG15" s="51">
        <v>149435.32999999999</v>
      </c>
      <c r="AH15" s="51">
        <v>147346.734</v>
      </c>
      <c r="AI15" s="51">
        <v>149435.32999999999</v>
      </c>
      <c r="AJ15" s="51">
        <v>147346.734</v>
      </c>
      <c r="AK15" s="51">
        <v>0</v>
      </c>
      <c r="AL15" s="51">
        <v>0</v>
      </c>
      <c r="AM15" s="51">
        <v>0</v>
      </c>
      <c r="AN15" s="51">
        <v>0</v>
      </c>
      <c r="AO15" s="51">
        <v>7462.1450000000004</v>
      </c>
      <c r="AP15" s="51">
        <v>6676.1450000000004</v>
      </c>
      <c r="AQ15" s="51">
        <v>2434</v>
      </c>
      <c r="AR15" s="51">
        <v>1955.3</v>
      </c>
      <c r="AS15" s="51">
        <v>42434</v>
      </c>
      <c r="AT15" s="51">
        <v>41955.3</v>
      </c>
      <c r="AU15" s="51">
        <v>0</v>
      </c>
      <c r="AV15" s="51">
        <v>0</v>
      </c>
      <c r="AW15" s="51">
        <v>40000</v>
      </c>
      <c r="AX15" s="51">
        <v>40000</v>
      </c>
      <c r="AY15" s="51">
        <v>0</v>
      </c>
      <c r="AZ15" s="51">
        <v>0</v>
      </c>
      <c r="BA15" s="51">
        <v>40000</v>
      </c>
      <c r="BB15" s="51">
        <v>40000</v>
      </c>
      <c r="BC15" s="51">
        <v>93939.580799999996</v>
      </c>
      <c r="BD15" s="51">
        <v>78598.962700000004</v>
      </c>
      <c r="BE15" s="51">
        <v>15279.24</v>
      </c>
      <c r="BF15" s="51">
        <v>15250.24</v>
      </c>
      <c r="BG15" s="51">
        <v>2811.931</v>
      </c>
      <c r="BH15" s="51">
        <v>2024.7457999999999</v>
      </c>
      <c r="BI15" s="51">
        <v>-3961.1790000000001</v>
      </c>
      <c r="BJ15" s="51">
        <v>-4807.491</v>
      </c>
      <c r="BK15" s="51">
        <v>0</v>
      </c>
      <c r="BL15" s="51">
        <v>0</v>
      </c>
      <c r="BM15" s="51">
        <v>0</v>
      </c>
      <c r="BN15" s="51">
        <v>0</v>
      </c>
    </row>
    <row r="16" spans="1:66" s="44" customFormat="1" ht="19.5" customHeight="1" x14ac:dyDescent="0.25">
      <c r="A16" s="79">
        <v>6</v>
      </c>
      <c r="B16" s="80" t="s">
        <v>138</v>
      </c>
      <c r="C16" s="51">
        <v>5085837.2807</v>
      </c>
      <c r="D16" s="51">
        <v>2521812.0710999998</v>
      </c>
      <c r="E16" s="51">
        <v>2679778.6770000001</v>
      </c>
      <c r="F16" s="51">
        <v>1589008.2379000001</v>
      </c>
      <c r="G16" s="51">
        <v>2406058.6036999999</v>
      </c>
      <c r="H16" s="51">
        <v>932803.83319999999</v>
      </c>
      <c r="I16" s="51">
        <v>542459</v>
      </c>
      <c r="J16" s="51">
        <v>407407.01799999998</v>
      </c>
      <c r="K16" s="51">
        <v>0</v>
      </c>
      <c r="L16" s="51">
        <v>0</v>
      </c>
      <c r="M16" s="51">
        <v>313902.47200000001</v>
      </c>
      <c r="N16" s="51">
        <v>131900.7193</v>
      </c>
      <c r="O16" s="51">
        <v>49500</v>
      </c>
      <c r="P16" s="51">
        <v>41125.0049</v>
      </c>
      <c r="Q16" s="51">
        <v>1464.172</v>
      </c>
      <c r="R16" s="51">
        <v>1182.0279</v>
      </c>
      <c r="S16" s="51">
        <v>4890</v>
      </c>
      <c r="T16" s="51">
        <v>3474.4693000000002</v>
      </c>
      <c r="U16" s="51">
        <v>9545</v>
      </c>
      <c r="V16" s="51">
        <v>1649</v>
      </c>
      <c r="W16" s="51">
        <v>18017</v>
      </c>
      <c r="X16" s="51">
        <v>11566.744699999999</v>
      </c>
      <c r="Y16" s="51">
        <v>0</v>
      </c>
      <c r="Z16" s="51">
        <v>0</v>
      </c>
      <c r="AA16" s="51">
        <v>129986.59699999999</v>
      </c>
      <c r="AB16" s="51">
        <v>29729.437000000002</v>
      </c>
      <c r="AC16" s="51">
        <v>23843.200000000001</v>
      </c>
      <c r="AD16" s="51">
        <v>7731.5204999999996</v>
      </c>
      <c r="AE16" s="51">
        <v>0</v>
      </c>
      <c r="AF16" s="51">
        <v>0</v>
      </c>
      <c r="AG16" s="51">
        <v>1346781.149</v>
      </c>
      <c r="AH16" s="51">
        <v>997879.99060000002</v>
      </c>
      <c r="AI16" s="51">
        <v>1346781.149</v>
      </c>
      <c r="AJ16" s="51">
        <v>997879.99060000002</v>
      </c>
      <c r="AK16" s="51">
        <v>4000</v>
      </c>
      <c r="AL16" s="51">
        <v>3663</v>
      </c>
      <c r="AM16" s="51">
        <v>4000</v>
      </c>
      <c r="AN16" s="51">
        <v>3663</v>
      </c>
      <c r="AO16" s="51">
        <v>48283.184000000001</v>
      </c>
      <c r="AP16" s="51">
        <v>43484.834000000003</v>
      </c>
      <c r="AQ16" s="51">
        <v>424352.87199999997</v>
      </c>
      <c r="AR16" s="51">
        <v>4672.6760000000004</v>
      </c>
      <c r="AS16" s="51">
        <v>424352.87199999997</v>
      </c>
      <c r="AT16" s="51">
        <v>4672.6760000000004</v>
      </c>
      <c r="AU16" s="51">
        <v>0</v>
      </c>
      <c r="AV16" s="51">
        <v>0</v>
      </c>
      <c r="AW16" s="51">
        <v>417498.201</v>
      </c>
      <c r="AX16" s="51">
        <v>0</v>
      </c>
      <c r="AY16" s="51">
        <v>0</v>
      </c>
      <c r="AZ16" s="51">
        <v>0</v>
      </c>
      <c r="BA16" s="51">
        <v>0</v>
      </c>
      <c r="BB16" s="51">
        <v>0</v>
      </c>
      <c r="BC16" s="51">
        <v>2199762.7856999999</v>
      </c>
      <c r="BD16" s="51">
        <v>871952.61950000003</v>
      </c>
      <c r="BE16" s="51">
        <v>204980</v>
      </c>
      <c r="BF16" s="51">
        <v>118468.04</v>
      </c>
      <c r="BG16" s="51">
        <v>0</v>
      </c>
      <c r="BH16" s="51">
        <v>0</v>
      </c>
      <c r="BI16" s="51">
        <v>-600</v>
      </c>
      <c r="BJ16" s="51">
        <v>0</v>
      </c>
      <c r="BK16" s="51">
        <v>-4000</v>
      </c>
      <c r="BL16" s="51">
        <v>-57616.826300000001</v>
      </c>
      <c r="BM16" s="51">
        <v>0</v>
      </c>
      <c r="BN16" s="51">
        <v>0</v>
      </c>
    </row>
    <row r="17" spans="1:66" s="44" customFormat="1" ht="19.5" customHeight="1" x14ac:dyDescent="0.25">
      <c r="A17" s="79">
        <v>7</v>
      </c>
      <c r="B17" s="80" t="s">
        <v>139</v>
      </c>
      <c r="C17" s="51">
        <v>2419879.7403000002</v>
      </c>
      <c r="D17" s="51">
        <v>1432292.2759</v>
      </c>
      <c r="E17" s="51">
        <v>1060000</v>
      </c>
      <c r="F17" s="51">
        <v>1045674.6164000001</v>
      </c>
      <c r="G17" s="51">
        <v>1359879.7402999999</v>
      </c>
      <c r="H17" s="51">
        <v>386617.65950000001</v>
      </c>
      <c r="I17" s="51">
        <v>205621.2</v>
      </c>
      <c r="J17" s="51">
        <v>205621.2</v>
      </c>
      <c r="K17" s="51">
        <v>0</v>
      </c>
      <c r="L17" s="51">
        <v>0</v>
      </c>
      <c r="M17" s="51">
        <v>104393.17</v>
      </c>
      <c r="N17" s="51">
        <v>94898.002699999997</v>
      </c>
      <c r="O17" s="51">
        <v>11213</v>
      </c>
      <c r="P17" s="51">
        <v>10100.621800000001</v>
      </c>
      <c r="Q17" s="51">
        <v>566</v>
      </c>
      <c r="R17" s="51">
        <v>437.59679999999997</v>
      </c>
      <c r="S17" s="51">
        <v>2500</v>
      </c>
      <c r="T17" s="51">
        <v>1951.6176</v>
      </c>
      <c r="U17" s="51">
        <v>2500</v>
      </c>
      <c r="V17" s="51">
        <v>2265.5</v>
      </c>
      <c r="W17" s="51">
        <v>28997.37</v>
      </c>
      <c r="X17" s="51">
        <v>25654.318500000001</v>
      </c>
      <c r="Y17" s="51">
        <v>17076</v>
      </c>
      <c r="Z17" s="51">
        <v>15617.358</v>
      </c>
      <c r="AA17" s="51">
        <v>7965</v>
      </c>
      <c r="AB17" s="51">
        <v>7228.45</v>
      </c>
      <c r="AC17" s="51">
        <v>26397.8</v>
      </c>
      <c r="AD17" s="51">
        <v>24719.012999999999</v>
      </c>
      <c r="AE17" s="51">
        <v>0</v>
      </c>
      <c r="AF17" s="51">
        <v>0</v>
      </c>
      <c r="AG17" s="51">
        <v>724034.09400000004</v>
      </c>
      <c r="AH17" s="51">
        <v>723800.39099999995</v>
      </c>
      <c r="AI17" s="51">
        <v>724034.09400000004</v>
      </c>
      <c r="AJ17" s="51">
        <v>723800.39099999995</v>
      </c>
      <c r="AK17" s="51">
        <v>12532.906000000001</v>
      </c>
      <c r="AL17" s="51">
        <v>12532.906000000001</v>
      </c>
      <c r="AM17" s="51">
        <v>12532.906000000001</v>
      </c>
      <c r="AN17" s="51">
        <v>12532.906000000001</v>
      </c>
      <c r="AO17" s="51">
        <v>5854.2</v>
      </c>
      <c r="AP17" s="51">
        <v>5410</v>
      </c>
      <c r="AQ17" s="51">
        <v>7564.43</v>
      </c>
      <c r="AR17" s="51">
        <v>3412.1167</v>
      </c>
      <c r="AS17" s="51">
        <v>7564.43</v>
      </c>
      <c r="AT17" s="51">
        <v>3412.1167</v>
      </c>
      <c r="AU17" s="51">
        <v>0</v>
      </c>
      <c r="AV17" s="51">
        <v>0</v>
      </c>
      <c r="AW17" s="51">
        <v>3973.8</v>
      </c>
      <c r="AX17" s="51">
        <v>0</v>
      </c>
      <c r="AY17" s="51">
        <v>0</v>
      </c>
      <c r="AZ17" s="51">
        <v>0</v>
      </c>
      <c r="BA17" s="51">
        <v>0</v>
      </c>
      <c r="BB17" s="51">
        <v>0</v>
      </c>
      <c r="BC17" s="51">
        <v>1350217.7402999999</v>
      </c>
      <c r="BD17" s="51">
        <v>404255.91249999998</v>
      </c>
      <c r="BE17" s="51">
        <v>73874</v>
      </c>
      <c r="BF17" s="51">
        <v>37166.555999999997</v>
      </c>
      <c r="BG17" s="51">
        <v>0</v>
      </c>
      <c r="BH17" s="51">
        <v>0</v>
      </c>
      <c r="BI17" s="51">
        <v>-30000</v>
      </c>
      <c r="BJ17" s="51">
        <v>-23331.16</v>
      </c>
      <c r="BK17" s="51">
        <v>-35000</v>
      </c>
      <c r="BL17" s="51">
        <v>-32261.649000000001</v>
      </c>
      <c r="BM17" s="51">
        <v>0</v>
      </c>
      <c r="BN17" s="51">
        <v>0</v>
      </c>
    </row>
    <row r="18" spans="1:66" ht="16.5" customHeight="1" x14ac:dyDescent="0.3">
      <c r="A18" s="166" t="s">
        <v>130</v>
      </c>
      <c r="B18" s="167"/>
      <c r="C18" s="51">
        <f t="shared" ref="C18:AH18" si="0">SUM(C11:C17)</f>
        <v>25556798.222899996</v>
      </c>
      <c r="D18" s="51">
        <f t="shared" si="0"/>
        <v>15934985.729000002</v>
      </c>
      <c r="E18" s="51">
        <f t="shared" si="0"/>
        <v>12187708.504000001</v>
      </c>
      <c r="F18" s="51">
        <f t="shared" si="0"/>
        <v>10187140.235299999</v>
      </c>
      <c r="G18" s="51">
        <f t="shared" si="0"/>
        <v>14689589.718899999</v>
      </c>
      <c r="H18" s="51">
        <f t="shared" si="0"/>
        <v>7068345.4936999995</v>
      </c>
      <c r="I18" s="51">
        <f t="shared" si="0"/>
        <v>2019217.7289999998</v>
      </c>
      <c r="J18" s="51">
        <f t="shared" si="0"/>
        <v>1847896.902</v>
      </c>
      <c r="K18" s="51">
        <f t="shared" si="0"/>
        <v>0</v>
      </c>
      <c r="L18" s="51">
        <f t="shared" si="0"/>
        <v>0</v>
      </c>
      <c r="M18" s="51">
        <f t="shared" si="0"/>
        <v>1545253.5619999999</v>
      </c>
      <c r="N18" s="51">
        <f t="shared" si="0"/>
        <v>1129986.9346999999</v>
      </c>
      <c r="O18" s="51">
        <f t="shared" si="0"/>
        <v>202645.71400000001</v>
      </c>
      <c r="P18" s="51">
        <f t="shared" si="0"/>
        <v>173543.4939</v>
      </c>
      <c r="Q18" s="51">
        <f t="shared" si="0"/>
        <v>195830.215</v>
      </c>
      <c r="R18" s="51">
        <f t="shared" si="0"/>
        <v>193954.54370000001</v>
      </c>
      <c r="S18" s="51">
        <f t="shared" si="0"/>
        <v>20553.148000000001</v>
      </c>
      <c r="T18" s="51">
        <f t="shared" si="0"/>
        <v>15908.539599999998</v>
      </c>
      <c r="U18" s="51">
        <f t="shared" si="0"/>
        <v>30023.225999999999</v>
      </c>
      <c r="V18" s="51">
        <f t="shared" si="0"/>
        <v>17457.307999999997</v>
      </c>
      <c r="W18" s="51">
        <f t="shared" si="0"/>
        <v>335144.87709999998</v>
      </c>
      <c r="X18" s="51">
        <f t="shared" si="0"/>
        <v>292470.58679999999</v>
      </c>
      <c r="Y18" s="51">
        <f t="shared" si="0"/>
        <v>225994.31700000001</v>
      </c>
      <c r="Z18" s="51">
        <f t="shared" si="0"/>
        <v>206980.5134</v>
      </c>
      <c r="AA18" s="51">
        <f t="shared" si="0"/>
        <v>305890.89299999998</v>
      </c>
      <c r="AB18" s="51">
        <f t="shared" si="0"/>
        <v>128982.94900000001</v>
      </c>
      <c r="AC18" s="51">
        <f t="shared" si="0"/>
        <v>225316.90289999999</v>
      </c>
      <c r="AD18" s="51">
        <f t="shared" si="0"/>
        <v>166849.75870000001</v>
      </c>
      <c r="AE18" s="51">
        <f t="shared" si="0"/>
        <v>0</v>
      </c>
      <c r="AF18" s="51">
        <f t="shared" si="0"/>
        <v>0</v>
      </c>
      <c r="AG18" s="51">
        <f t="shared" si="0"/>
        <v>6349370.8839999996</v>
      </c>
      <c r="AH18" s="51">
        <f t="shared" si="0"/>
        <v>5653564.2899000002</v>
      </c>
      <c r="AI18" s="51">
        <f t="shared" ref="AI18:BN18" si="1">SUM(AI11:AI17)</f>
        <v>6346870.8839999996</v>
      </c>
      <c r="AJ18" s="51">
        <f t="shared" si="1"/>
        <v>5651064.2899000002</v>
      </c>
      <c r="AK18" s="51">
        <f t="shared" si="1"/>
        <v>125440.53</v>
      </c>
      <c r="AL18" s="51">
        <f t="shared" si="1"/>
        <v>55541.083000000006</v>
      </c>
      <c r="AM18" s="51">
        <f t="shared" si="1"/>
        <v>59595.530000000006</v>
      </c>
      <c r="AN18" s="51">
        <f t="shared" si="1"/>
        <v>21634.567999999999</v>
      </c>
      <c r="AO18" s="51">
        <f t="shared" si="1"/>
        <v>154425.497</v>
      </c>
      <c r="AP18" s="51">
        <f t="shared" si="1"/>
        <v>127261.302</v>
      </c>
      <c r="AQ18" s="51">
        <f t="shared" si="1"/>
        <v>673500.30200000003</v>
      </c>
      <c r="AR18" s="51">
        <f t="shared" si="1"/>
        <v>52389.723700000002</v>
      </c>
      <c r="AS18" s="51">
        <f t="shared" si="1"/>
        <v>1994000.3019999999</v>
      </c>
      <c r="AT18" s="51">
        <f t="shared" si="1"/>
        <v>1372889.7237</v>
      </c>
      <c r="AU18" s="51">
        <f t="shared" si="1"/>
        <v>0</v>
      </c>
      <c r="AV18" s="51">
        <f t="shared" si="1"/>
        <v>0</v>
      </c>
      <c r="AW18" s="51">
        <f t="shared" si="1"/>
        <v>1961203.0009999999</v>
      </c>
      <c r="AX18" s="51">
        <f t="shared" si="1"/>
        <v>1350733.06</v>
      </c>
      <c r="AY18" s="51">
        <f t="shared" si="1"/>
        <v>0</v>
      </c>
      <c r="AZ18" s="51">
        <f t="shared" si="1"/>
        <v>0</v>
      </c>
      <c r="BA18" s="51">
        <f t="shared" si="1"/>
        <v>1320500</v>
      </c>
      <c r="BB18" s="51">
        <f t="shared" si="1"/>
        <v>1320500</v>
      </c>
      <c r="BC18" s="51">
        <f t="shared" si="1"/>
        <v>13746443.119600002</v>
      </c>
      <c r="BD18" s="51">
        <f t="shared" si="1"/>
        <v>6577375.0554</v>
      </c>
      <c r="BE18" s="51">
        <f t="shared" si="1"/>
        <v>1197657.4323</v>
      </c>
      <c r="BF18" s="51">
        <f t="shared" si="1"/>
        <v>913752.45799999998</v>
      </c>
      <c r="BG18" s="51">
        <f t="shared" si="1"/>
        <v>2811.931</v>
      </c>
      <c r="BH18" s="51">
        <f t="shared" si="1"/>
        <v>2024.7457999999999</v>
      </c>
      <c r="BI18" s="51">
        <f t="shared" si="1"/>
        <v>-79909.782000000007</v>
      </c>
      <c r="BJ18" s="51">
        <f t="shared" si="1"/>
        <v>-142058.80499999999</v>
      </c>
      <c r="BK18" s="51">
        <f t="shared" si="1"/>
        <v>-190116.8</v>
      </c>
      <c r="BL18" s="51">
        <f t="shared" si="1"/>
        <v>-289451.77849999996</v>
      </c>
      <c r="BM18" s="51">
        <f t="shared" si="1"/>
        <v>0</v>
      </c>
      <c r="BN18" s="51">
        <f t="shared" si="1"/>
        <v>0</v>
      </c>
    </row>
  </sheetData>
  <protectedRanges>
    <protectedRange sqref="AS11:BN17" name="Range3"/>
    <protectedRange sqref="A18" name="Range1"/>
    <protectedRange sqref="C18:BN18 I11:AP17" name="Range2"/>
    <protectedRange sqref="B11:B17" name="Range1_1_3"/>
  </protectedRanges>
  <mergeCells count="53">
    <mergeCell ref="BC4:BN4"/>
    <mergeCell ref="BM8:BN8"/>
    <mergeCell ref="U8:V8"/>
    <mergeCell ref="O7:AD7"/>
    <mergeCell ref="AM8:AN8"/>
    <mergeCell ref="AQ8:AR8"/>
    <mergeCell ref="AM7:AN7"/>
    <mergeCell ref="BC5:BH5"/>
    <mergeCell ref="BI5:BN5"/>
    <mergeCell ref="AY8:AZ8"/>
    <mergeCell ref="BA8:BB8"/>
    <mergeCell ref="AI7:AJ7"/>
    <mergeCell ref="BK8:BL8"/>
    <mergeCell ref="AO7:AP8"/>
    <mergeCell ref="BG6:BH8"/>
    <mergeCell ref="AS8:AT8"/>
    <mergeCell ref="AW8:AX8"/>
    <mergeCell ref="BK6:BN7"/>
    <mergeCell ref="AQ7:AV7"/>
    <mergeCell ref="BI6:BJ8"/>
    <mergeCell ref="BC6:BF6"/>
    <mergeCell ref="AI8:AJ8"/>
    <mergeCell ref="BC7:BD8"/>
    <mergeCell ref="BE7:BF8"/>
    <mergeCell ref="A18:B18"/>
    <mergeCell ref="A4:A9"/>
    <mergeCell ref="B4:B9"/>
    <mergeCell ref="C4:H7"/>
    <mergeCell ref="AW7:BB7"/>
    <mergeCell ref="I4:BB4"/>
    <mergeCell ref="M7:N8"/>
    <mergeCell ref="I8:J8"/>
    <mergeCell ref="K8:L8"/>
    <mergeCell ref="Y8:Z8"/>
    <mergeCell ref="AE7:AF8"/>
    <mergeCell ref="AC8:AD8"/>
    <mergeCell ref="AG7:AH8"/>
    <mergeCell ref="S8:T8"/>
    <mergeCell ref="Q8:R8"/>
    <mergeCell ref="AU8:AV8"/>
    <mergeCell ref="A1:H1"/>
    <mergeCell ref="G8:H8"/>
    <mergeCell ref="AA8:AB8"/>
    <mergeCell ref="I7:L7"/>
    <mergeCell ref="I6:BB6"/>
    <mergeCell ref="A2:H3"/>
    <mergeCell ref="C8:D8"/>
    <mergeCell ref="E8:F8"/>
    <mergeCell ref="I5:BB5"/>
    <mergeCell ref="O8:P8"/>
    <mergeCell ref="W8:X8"/>
    <mergeCell ref="I3:J3"/>
    <mergeCell ref="AK7:AL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V94"/>
  <sheetViews>
    <sheetView tabSelected="1" topLeftCell="B1" workbookViewId="0">
      <selection activeCell="H7" sqref="H7:I7"/>
    </sheetView>
  </sheetViews>
  <sheetFormatPr defaultRowHeight="17.25" x14ac:dyDescent="0.3"/>
  <cols>
    <col min="1" max="1" width="0.875" style="40" hidden="1" customWidth="1"/>
    <col min="2" max="2" width="4" style="40" customWidth="1"/>
    <col min="3" max="3" width="19.875" style="40" customWidth="1"/>
    <col min="4" max="4" width="17.375" style="40" customWidth="1"/>
    <col min="5" max="5" width="16.875" style="40" customWidth="1"/>
    <col min="6" max="6" width="13.375" style="40" customWidth="1"/>
    <col min="7" max="7" width="11.5" style="40" customWidth="1"/>
    <col min="8" max="8" width="11.875" style="40" customWidth="1"/>
    <col min="9" max="9" width="11.625" style="40" customWidth="1"/>
    <col min="10" max="10" width="11.375" style="40" customWidth="1"/>
    <col min="11" max="11" width="9.375" style="40" customWidth="1"/>
    <col min="12" max="12" width="11.25" style="40" customWidth="1"/>
    <col min="13" max="13" width="9.125" style="40" customWidth="1"/>
    <col min="14" max="14" width="12.125" style="40" customWidth="1"/>
    <col min="15" max="15" width="11.25" style="40" customWidth="1"/>
    <col min="16" max="16" width="11.375" style="40" customWidth="1"/>
    <col min="17" max="17" width="9.875" style="40" customWidth="1"/>
    <col min="18" max="18" width="10.25" style="40" customWidth="1"/>
    <col min="19" max="19" width="9.125" style="40" bestFit="1" customWidth="1"/>
    <col min="20" max="21" width="9.875" style="40" customWidth="1"/>
    <col min="22" max="22" width="9.125" style="40" bestFit="1" customWidth="1"/>
    <col min="23" max="23" width="10.5" style="40" customWidth="1"/>
    <col min="24" max="24" width="8.375" style="40" customWidth="1"/>
    <col min="25" max="25" width="7.75" style="40" customWidth="1"/>
    <col min="26" max="26" width="8.625" style="40" customWidth="1"/>
    <col min="27" max="27" width="9.875" style="40" customWidth="1"/>
    <col min="28" max="28" width="7.375" style="40" customWidth="1"/>
    <col min="29" max="29" width="7.75" style="40" customWidth="1"/>
    <col min="30" max="30" width="13.5" style="40" customWidth="1"/>
    <col min="31" max="31" width="10.625" style="40" customWidth="1"/>
    <col min="32" max="32" width="11" style="40" customWidth="1"/>
    <col min="33" max="33" width="11.5" style="40" customWidth="1"/>
    <col min="34" max="34" width="14" style="40" customWidth="1"/>
    <col min="35" max="37" width="8.125" style="40" customWidth="1"/>
    <col min="38" max="39" width="8.375" style="40" customWidth="1"/>
    <col min="40" max="40" width="7.75" style="40" customWidth="1"/>
    <col min="41" max="41" width="7.875" style="40" customWidth="1"/>
    <col min="42" max="42" width="8.125" style="40" customWidth="1"/>
    <col min="43" max="43" width="9.25" style="40" customWidth="1"/>
    <col min="44" max="44" width="9.625" style="40" customWidth="1"/>
    <col min="45" max="45" width="9.25" style="40" customWidth="1"/>
    <col min="46" max="46" width="10.125" style="40" customWidth="1"/>
    <col min="47" max="47" width="9.25" style="40" customWidth="1"/>
    <col min="48" max="48" width="11.5" style="40" customWidth="1"/>
    <col min="49" max="51" width="9.25" style="40" customWidth="1"/>
    <col min="52" max="52" width="10.75" style="40" customWidth="1"/>
    <col min="53" max="53" width="9.25" style="40" customWidth="1"/>
    <col min="54" max="54" width="9.625" style="40" customWidth="1"/>
    <col min="55" max="55" width="9.25" style="40" customWidth="1"/>
    <col min="56" max="56" width="11.25" style="40" customWidth="1"/>
    <col min="57" max="60" width="9.25" style="40" customWidth="1"/>
    <col min="61" max="61" width="7.625" style="40" customWidth="1"/>
    <col min="62" max="62" width="11.375" style="40" customWidth="1"/>
    <col min="63" max="63" width="8.625" style="40" customWidth="1"/>
    <col min="64" max="64" width="8.875" style="40" customWidth="1"/>
    <col min="65" max="65" width="7.625" style="40" customWidth="1"/>
    <col min="66" max="66" width="9.375" style="40" customWidth="1"/>
    <col min="67" max="67" width="9.5" style="40" bestFit="1" customWidth="1"/>
    <col min="68" max="68" width="10.5" style="40" customWidth="1"/>
    <col min="69" max="69" width="9" style="40" customWidth="1"/>
    <col min="70" max="70" width="9.25" style="40" customWidth="1"/>
    <col min="71" max="71" width="8.25" style="40" customWidth="1"/>
    <col min="72" max="72" width="10.125" style="40" customWidth="1"/>
    <col min="73" max="73" width="9.25" style="40" customWidth="1"/>
    <col min="74" max="74" width="11.125" style="40" customWidth="1"/>
    <col min="75" max="75" width="8.375" style="40" customWidth="1"/>
    <col min="76" max="76" width="10.625" style="40" customWidth="1"/>
    <col min="77" max="81" width="9.125" style="40" customWidth="1"/>
    <col min="82" max="82" width="10.25" style="40" customWidth="1"/>
    <col min="83" max="83" width="9.625" style="40" customWidth="1"/>
    <col min="84" max="84" width="9.25" style="40" customWidth="1"/>
    <col min="85" max="85" width="9.75" style="40" customWidth="1"/>
    <col min="86" max="86" width="11.25" style="40" customWidth="1"/>
    <col min="87" max="87" width="9.625" style="40" customWidth="1"/>
    <col min="88" max="88" width="9.875" style="40" customWidth="1"/>
    <col min="89" max="89" width="9.375" style="40" customWidth="1"/>
    <col min="90" max="90" width="10.125" style="40" customWidth="1"/>
    <col min="91" max="91" width="8" style="40" customWidth="1"/>
    <col min="92" max="92" width="8.75" style="40" customWidth="1"/>
    <col min="93" max="93" width="8.875" style="40" customWidth="1"/>
    <col min="94" max="94" width="10.625" style="40" customWidth="1"/>
    <col min="95" max="95" width="8.625" style="40" customWidth="1"/>
    <col min="96" max="96" width="9.375" style="40" customWidth="1"/>
    <col min="97" max="97" width="8.875" style="40" customWidth="1"/>
    <col min="98" max="98" width="11.375" style="40" customWidth="1"/>
    <col min="99" max="103" width="8.875" style="40" customWidth="1"/>
    <col min="104" max="104" width="10.625" style="40" customWidth="1"/>
    <col min="105" max="105" width="8.875" style="40" customWidth="1"/>
    <col min="106" max="106" width="11.375" style="40" customWidth="1"/>
    <col min="107" max="107" width="10.375" style="40" customWidth="1"/>
    <col min="108" max="108" width="8.75" style="40" customWidth="1"/>
    <col min="109" max="109" width="8.5" style="40" customWidth="1"/>
    <col min="110" max="110" width="11.5" style="40" customWidth="1"/>
    <col min="111" max="111" width="11.125" style="40" customWidth="1"/>
    <col min="112" max="112" width="8.5" style="40" customWidth="1"/>
    <col min="113" max="113" width="9.625" style="40" customWidth="1"/>
    <col min="114" max="114" width="10.625" style="40" customWidth="1"/>
    <col min="115" max="115" width="9.5" style="40" customWidth="1"/>
    <col min="116" max="116" width="7.875" style="40" customWidth="1"/>
    <col min="117" max="117" width="6.875" style="40" customWidth="1"/>
    <col min="118" max="118" width="12.125" style="40" customWidth="1"/>
    <col min="119" max="119" width="9.5" style="40" customWidth="1"/>
    <col min="120" max="120" width="11.875" style="40" customWidth="1"/>
    <col min="121" max="121" width="9.5" style="40" customWidth="1"/>
    <col min="122" max="122" width="8.75" style="40" customWidth="1"/>
    <col min="123" max="123" width="7.625" style="40" customWidth="1"/>
    <col min="124" max="124" width="11" style="40" customWidth="1"/>
    <col min="125" max="125" width="10.875" style="40" customWidth="1"/>
    <col min="126" max="126" width="20.875" style="40" customWidth="1"/>
    <col min="127" max="16384" width="9" style="40"/>
  </cols>
  <sheetData>
    <row r="1" spans="1:126" ht="17.25" customHeight="1" x14ac:dyDescent="0.3">
      <c r="A1" s="40" t="s">
        <v>127</v>
      </c>
      <c r="B1" s="203" t="s">
        <v>132</v>
      </c>
      <c r="C1" s="203"/>
      <c r="D1" s="203"/>
      <c r="E1" s="203"/>
      <c r="F1" s="203"/>
      <c r="G1" s="203"/>
      <c r="H1" s="203"/>
      <c r="I1" s="203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</row>
    <row r="2" spans="1:126" ht="25.5" customHeight="1" x14ac:dyDescent="0.3">
      <c r="B2" s="54"/>
      <c r="C2" s="223" t="s">
        <v>141</v>
      </c>
      <c r="D2" s="223"/>
      <c r="E2" s="223"/>
      <c r="F2" s="223"/>
      <c r="G2" s="223"/>
      <c r="H2" s="223"/>
      <c r="I2" s="223"/>
      <c r="L2" s="54"/>
      <c r="M2" s="54"/>
      <c r="N2" s="54"/>
      <c r="O2" s="54"/>
      <c r="P2" s="54"/>
      <c r="Q2" s="54"/>
      <c r="R2" s="53"/>
      <c r="S2" s="53"/>
      <c r="T2" s="53"/>
      <c r="U2" s="53"/>
      <c r="V2" s="54"/>
      <c r="W2" s="54"/>
      <c r="X2" s="54"/>
      <c r="Y2" s="54"/>
      <c r="Z2" s="54"/>
      <c r="AA2" s="54"/>
      <c r="AB2" s="54"/>
      <c r="AC2" s="54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55"/>
      <c r="DK2" s="55"/>
      <c r="DL2" s="55"/>
      <c r="DM2" s="55"/>
      <c r="DN2" s="55"/>
      <c r="DO2" s="55"/>
      <c r="DP2" s="55"/>
      <c r="DQ2" s="55"/>
      <c r="DR2" s="55"/>
      <c r="DS2" s="55"/>
    </row>
    <row r="3" spans="1:126" ht="13.5" customHeight="1" x14ac:dyDescent="0.3">
      <c r="B3" s="53"/>
      <c r="D3" s="56"/>
      <c r="E3" s="56"/>
      <c r="F3" s="56"/>
      <c r="G3" s="57"/>
      <c r="H3" s="57"/>
      <c r="I3" s="57"/>
      <c r="J3" s="153" t="s">
        <v>128</v>
      </c>
      <c r="K3" s="1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  <c r="W3" s="54"/>
      <c r="X3" s="54"/>
      <c r="Y3" s="54"/>
      <c r="Z3" s="54"/>
      <c r="AA3" s="54"/>
      <c r="AB3" s="54"/>
      <c r="AC3" s="54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55"/>
      <c r="DK3" s="55"/>
      <c r="DL3" s="55"/>
      <c r="DM3" s="55"/>
      <c r="DN3" s="55"/>
      <c r="DO3" s="55"/>
      <c r="DP3" s="55"/>
      <c r="DQ3" s="55"/>
      <c r="DR3" s="55"/>
      <c r="DS3" s="55"/>
    </row>
    <row r="4" spans="1:126" s="58" customFormat="1" ht="12.75" customHeight="1" x14ac:dyDescent="0.3">
      <c r="B4" s="224" t="s">
        <v>60</v>
      </c>
      <c r="C4" s="225" t="s">
        <v>59</v>
      </c>
      <c r="D4" s="215" t="s">
        <v>93</v>
      </c>
      <c r="E4" s="216"/>
      <c r="F4" s="216"/>
      <c r="G4" s="216"/>
      <c r="H4" s="216"/>
      <c r="I4" s="217"/>
      <c r="J4" s="229" t="s">
        <v>94</v>
      </c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1"/>
    </row>
    <row r="5" spans="1:126" s="58" customFormat="1" ht="15.75" customHeight="1" x14ac:dyDescent="0.3">
      <c r="B5" s="224"/>
      <c r="C5" s="225"/>
      <c r="D5" s="226"/>
      <c r="E5" s="227"/>
      <c r="F5" s="227"/>
      <c r="G5" s="227"/>
      <c r="H5" s="227"/>
      <c r="I5" s="228"/>
      <c r="J5" s="215" t="s">
        <v>95</v>
      </c>
      <c r="K5" s="216"/>
      <c r="L5" s="216"/>
      <c r="M5" s="216"/>
      <c r="N5" s="232" t="s">
        <v>96</v>
      </c>
      <c r="O5" s="233"/>
      <c r="P5" s="233"/>
      <c r="Q5" s="233"/>
      <c r="R5" s="233"/>
      <c r="S5" s="233"/>
      <c r="T5" s="233"/>
      <c r="U5" s="234"/>
      <c r="V5" s="215" t="s">
        <v>97</v>
      </c>
      <c r="W5" s="216"/>
      <c r="X5" s="216"/>
      <c r="Y5" s="217"/>
      <c r="Z5" s="215" t="s">
        <v>98</v>
      </c>
      <c r="AA5" s="216"/>
      <c r="AB5" s="216"/>
      <c r="AC5" s="217"/>
      <c r="AD5" s="215" t="s">
        <v>99</v>
      </c>
      <c r="AE5" s="216"/>
      <c r="AF5" s="216"/>
      <c r="AG5" s="217"/>
      <c r="AH5" s="221" t="s">
        <v>94</v>
      </c>
      <c r="AI5" s="222"/>
      <c r="AJ5" s="221"/>
      <c r="AK5" s="222"/>
      <c r="AL5" s="221"/>
      <c r="AM5" s="222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1"/>
      <c r="BB5" s="215" t="s">
        <v>100</v>
      </c>
      <c r="BC5" s="216"/>
      <c r="BD5" s="216"/>
      <c r="BE5" s="217"/>
      <c r="BF5" s="62" t="s">
        <v>55</v>
      </c>
      <c r="BG5" s="62"/>
      <c r="BH5" s="62"/>
      <c r="BI5" s="62"/>
      <c r="BJ5" s="62"/>
      <c r="BK5" s="62"/>
      <c r="BL5" s="62"/>
      <c r="BM5" s="62"/>
      <c r="BN5" s="215" t="s">
        <v>101</v>
      </c>
      <c r="BO5" s="216"/>
      <c r="BP5" s="216"/>
      <c r="BQ5" s="217"/>
      <c r="BR5" s="63" t="s">
        <v>102</v>
      </c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222"/>
      <c r="CG5" s="222"/>
      <c r="CH5" s="222"/>
      <c r="CI5" s="222"/>
      <c r="CJ5" s="222"/>
      <c r="CK5" s="235"/>
      <c r="CL5" s="215" t="s">
        <v>103</v>
      </c>
      <c r="CM5" s="216"/>
      <c r="CN5" s="216"/>
      <c r="CO5" s="217"/>
      <c r="CP5" s="215" t="s">
        <v>104</v>
      </c>
      <c r="CQ5" s="216"/>
      <c r="CR5" s="216"/>
      <c r="CS5" s="217"/>
      <c r="CT5" s="59" t="s">
        <v>102</v>
      </c>
      <c r="CU5" s="59"/>
      <c r="CV5" s="59"/>
      <c r="CW5" s="59"/>
      <c r="CX5" s="59"/>
      <c r="CY5" s="59"/>
      <c r="CZ5" s="59"/>
      <c r="DA5" s="59"/>
      <c r="DB5" s="215" t="s">
        <v>105</v>
      </c>
      <c r="DC5" s="216"/>
      <c r="DD5" s="216"/>
      <c r="DE5" s="217"/>
      <c r="DF5" s="64" t="s">
        <v>102</v>
      </c>
      <c r="DG5" s="64"/>
      <c r="DH5" s="64"/>
      <c r="DI5" s="64"/>
      <c r="DJ5" s="215" t="s">
        <v>106</v>
      </c>
      <c r="DK5" s="216"/>
      <c r="DL5" s="216"/>
      <c r="DM5" s="217"/>
      <c r="DN5" s="215" t="s">
        <v>107</v>
      </c>
      <c r="DO5" s="216"/>
      <c r="DP5" s="216"/>
      <c r="DQ5" s="216"/>
      <c r="DR5" s="216"/>
      <c r="DS5" s="217"/>
      <c r="DT5" s="161" t="s">
        <v>108</v>
      </c>
      <c r="DU5" s="161"/>
    </row>
    <row r="6" spans="1:126" s="58" customFormat="1" ht="80.25" customHeight="1" x14ac:dyDescent="0.3">
      <c r="B6" s="224"/>
      <c r="C6" s="225"/>
      <c r="D6" s="218"/>
      <c r="E6" s="219"/>
      <c r="F6" s="219"/>
      <c r="G6" s="219"/>
      <c r="H6" s="219"/>
      <c r="I6" s="220"/>
      <c r="J6" s="226"/>
      <c r="K6" s="227"/>
      <c r="L6" s="227"/>
      <c r="M6" s="227"/>
      <c r="N6" s="215" t="s">
        <v>109</v>
      </c>
      <c r="O6" s="216"/>
      <c r="P6" s="216"/>
      <c r="Q6" s="216"/>
      <c r="R6" s="215" t="s">
        <v>110</v>
      </c>
      <c r="S6" s="216"/>
      <c r="T6" s="216"/>
      <c r="U6" s="216"/>
      <c r="V6" s="218"/>
      <c r="W6" s="219"/>
      <c r="X6" s="219"/>
      <c r="Y6" s="220"/>
      <c r="Z6" s="218"/>
      <c r="AA6" s="219"/>
      <c r="AB6" s="219"/>
      <c r="AC6" s="220"/>
      <c r="AD6" s="218"/>
      <c r="AE6" s="219"/>
      <c r="AF6" s="219"/>
      <c r="AG6" s="220"/>
      <c r="AH6" s="204" t="s">
        <v>131</v>
      </c>
      <c r="AI6" s="205"/>
      <c r="AJ6" s="205"/>
      <c r="AK6" s="206"/>
      <c r="AL6" s="215" t="s">
        <v>111</v>
      </c>
      <c r="AM6" s="216"/>
      <c r="AN6" s="216"/>
      <c r="AO6" s="216"/>
      <c r="AP6" s="215" t="s">
        <v>112</v>
      </c>
      <c r="AQ6" s="216"/>
      <c r="AR6" s="216"/>
      <c r="AS6" s="216"/>
      <c r="AT6" s="215" t="s">
        <v>113</v>
      </c>
      <c r="AU6" s="216"/>
      <c r="AV6" s="216"/>
      <c r="AW6" s="216"/>
      <c r="AX6" s="215" t="s">
        <v>114</v>
      </c>
      <c r="AY6" s="216"/>
      <c r="AZ6" s="216"/>
      <c r="BA6" s="216"/>
      <c r="BB6" s="218"/>
      <c r="BC6" s="219"/>
      <c r="BD6" s="219"/>
      <c r="BE6" s="220"/>
      <c r="BF6" s="214" t="s">
        <v>115</v>
      </c>
      <c r="BG6" s="214"/>
      <c r="BH6" s="214"/>
      <c r="BI6" s="214"/>
      <c r="BJ6" s="204" t="s">
        <v>116</v>
      </c>
      <c r="BK6" s="205"/>
      <c r="BL6" s="205"/>
      <c r="BM6" s="206"/>
      <c r="BN6" s="218"/>
      <c r="BO6" s="219"/>
      <c r="BP6" s="219"/>
      <c r="BQ6" s="220"/>
      <c r="BR6" s="215" t="s">
        <v>117</v>
      </c>
      <c r="BS6" s="216"/>
      <c r="BT6" s="216"/>
      <c r="BU6" s="216"/>
      <c r="BV6" s="215" t="s">
        <v>118</v>
      </c>
      <c r="BW6" s="216"/>
      <c r="BX6" s="216"/>
      <c r="BY6" s="216"/>
      <c r="BZ6" s="214" t="s">
        <v>119</v>
      </c>
      <c r="CA6" s="214"/>
      <c r="CB6" s="214"/>
      <c r="CC6" s="214"/>
      <c r="CD6" s="215" t="s">
        <v>120</v>
      </c>
      <c r="CE6" s="216"/>
      <c r="CF6" s="216"/>
      <c r="CG6" s="216"/>
      <c r="CH6" s="215" t="s">
        <v>121</v>
      </c>
      <c r="CI6" s="216"/>
      <c r="CJ6" s="216"/>
      <c r="CK6" s="216"/>
      <c r="CL6" s="218"/>
      <c r="CM6" s="219"/>
      <c r="CN6" s="219"/>
      <c r="CO6" s="220"/>
      <c r="CP6" s="218"/>
      <c r="CQ6" s="219"/>
      <c r="CR6" s="219"/>
      <c r="CS6" s="220"/>
      <c r="CT6" s="214" t="s">
        <v>122</v>
      </c>
      <c r="CU6" s="214"/>
      <c r="CV6" s="214"/>
      <c r="CW6" s="214"/>
      <c r="CX6" s="214" t="s">
        <v>123</v>
      </c>
      <c r="CY6" s="214"/>
      <c r="CZ6" s="214"/>
      <c r="DA6" s="214"/>
      <c r="DB6" s="218"/>
      <c r="DC6" s="219"/>
      <c r="DD6" s="219"/>
      <c r="DE6" s="220"/>
      <c r="DF6" s="215" t="s">
        <v>124</v>
      </c>
      <c r="DG6" s="216"/>
      <c r="DH6" s="216"/>
      <c r="DI6" s="217"/>
      <c r="DJ6" s="218"/>
      <c r="DK6" s="219"/>
      <c r="DL6" s="219"/>
      <c r="DM6" s="220"/>
      <c r="DN6" s="218"/>
      <c r="DO6" s="219"/>
      <c r="DP6" s="219"/>
      <c r="DQ6" s="219"/>
      <c r="DR6" s="219"/>
      <c r="DS6" s="220"/>
      <c r="DT6" s="161"/>
      <c r="DU6" s="161"/>
      <c r="DV6" s="65"/>
    </row>
    <row r="7" spans="1:126" s="58" customFormat="1" ht="72.75" customHeight="1" x14ac:dyDescent="0.3">
      <c r="B7" s="224"/>
      <c r="C7" s="225"/>
      <c r="D7" s="212" t="s">
        <v>125</v>
      </c>
      <c r="E7" s="213"/>
      <c r="F7" s="209" t="s">
        <v>63</v>
      </c>
      <c r="G7" s="209"/>
      <c r="H7" s="209" t="s">
        <v>64</v>
      </c>
      <c r="I7" s="209"/>
      <c r="J7" s="209" t="s">
        <v>63</v>
      </c>
      <c r="K7" s="209"/>
      <c r="L7" s="209" t="s">
        <v>64</v>
      </c>
      <c r="M7" s="209"/>
      <c r="N7" s="209" t="s">
        <v>63</v>
      </c>
      <c r="O7" s="209"/>
      <c r="P7" s="209" t="s">
        <v>64</v>
      </c>
      <c r="Q7" s="209"/>
      <c r="R7" s="209" t="s">
        <v>63</v>
      </c>
      <c r="S7" s="209"/>
      <c r="T7" s="209" t="s">
        <v>64</v>
      </c>
      <c r="U7" s="209"/>
      <c r="V7" s="209" t="s">
        <v>63</v>
      </c>
      <c r="W7" s="209"/>
      <c r="X7" s="209" t="s">
        <v>64</v>
      </c>
      <c r="Y7" s="209"/>
      <c r="Z7" s="209" t="s">
        <v>63</v>
      </c>
      <c r="AA7" s="209"/>
      <c r="AB7" s="209" t="s">
        <v>64</v>
      </c>
      <c r="AC7" s="209"/>
      <c r="AD7" s="209" t="s">
        <v>63</v>
      </c>
      <c r="AE7" s="209"/>
      <c r="AF7" s="209" t="s">
        <v>64</v>
      </c>
      <c r="AG7" s="209"/>
      <c r="AH7" s="207" t="s">
        <v>63</v>
      </c>
      <c r="AI7" s="208"/>
      <c r="AJ7" s="207" t="s">
        <v>64</v>
      </c>
      <c r="AK7" s="208"/>
      <c r="AL7" s="209" t="s">
        <v>63</v>
      </c>
      <c r="AM7" s="209"/>
      <c r="AN7" s="209" t="s">
        <v>64</v>
      </c>
      <c r="AO7" s="209"/>
      <c r="AP7" s="209" t="s">
        <v>63</v>
      </c>
      <c r="AQ7" s="209"/>
      <c r="AR7" s="209" t="s">
        <v>64</v>
      </c>
      <c r="AS7" s="209"/>
      <c r="AT7" s="209" t="s">
        <v>63</v>
      </c>
      <c r="AU7" s="209"/>
      <c r="AV7" s="209" t="s">
        <v>64</v>
      </c>
      <c r="AW7" s="209"/>
      <c r="AX7" s="209" t="s">
        <v>63</v>
      </c>
      <c r="AY7" s="209"/>
      <c r="AZ7" s="209" t="s">
        <v>64</v>
      </c>
      <c r="BA7" s="209"/>
      <c r="BB7" s="209" t="s">
        <v>63</v>
      </c>
      <c r="BC7" s="209"/>
      <c r="BD7" s="209" t="s">
        <v>64</v>
      </c>
      <c r="BE7" s="209"/>
      <c r="BF7" s="209" t="s">
        <v>63</v>
      </c>
      <c r="BG7" s="209"/>
      <c r="BH7" s="209" t="s">
        <v>64</v>
      </c>
      <c r="BI7" s="209"/>
      <c r="BJ7" s="209" t="s">
        <v>63</v>
      </c>
      <c r="BK7" s="209"/>
      <c r="BL7" s="209" t="s">
        <v>64</v>
      </c>
      <c r="BM7" s="209"/>
      <c r="BN7" s="209" t="s">
        <v>63</v>
      </c>
      <c r="BO7" s="209"/>
      <c r="BP7" s="209" t="s">
        <v>64</v>
      </c>
      <c r="BQ7" s="209"/>
      <c r="BR7" s="209" t="s">
        <v>63</v>
      </c>
      <c r="BS7" s="209"/>
      <c r="BT7" s="209" t="s">
        <v>64</v>
      </c>
      <c r="BU7" s="209"/>
      <c r="BV7" s="209" t="s">
        <v>63</v>
      </c>
      <c r="BW7" s="209"/>
      <c r="BX7" s="209" t="s">
        <v>64</v>
      </c>
      <c r="BY7" s="209"/>
      <c r="BZ7" s="209" t="s">
        <v>63</v>
      </c>
      <c r="CA7" s="209"/>
      <c r="CB7" s="209" t="s">
        <v>64</v>
      </c>
      <c r="CC7" s="209"/>
      <c r="CD7" s="209" t="s">
        <v>63</v>
      </c>
      <c r="CE7" s="209"/>
      <c r="CF7" s="209" t="s">
        <v>64</v>
      </c>
      <c r="CG7" s="209"/>
      <c r="CH7" s="209" t="s">
        <v>63</v>
      </c>
      <c r="CI7" s="209"/>
      <c r="CJ7" s="209" t="s">
        <v>64</v>
      </c>
      <c r="CK7" s="209"/>
      <c r="CL7" s="209" t="s">
        <v>63</v>
      </c>
      <c r="CM7" s="209"/>
      <c r="CN7" s="209" t="s">
        <v>64</v>
      </c>
      <c r="CO7" s="209"/>
      <c r="CP7" s="209" t="s">
        <v>63</v>
      </c>
      <c r="CQ7" s="209"/>
      <c r="CR7" s="209" t="s">
        <v>64</v>
      </c>
      <c r="CS7" s="209"/>
      <c r="CT7" s="209" t="s">
        <v>63</v>
      </c>
      <c r="CU7" s="209"/>
      <c r="CV7" s="209" t="s">
        <v>64</v>
      </c>
      <c r="CW7" s="209"/>
      <c r="CX7" s="209" t="s">
        <v>63</v>
      </c>
      <c r="CY7" s="209"/>
      <c r="CZ7" s="209" t="s">
        <v>64</v>
      </c>
      <c r="DA7" s="209"/>
      <c r="DB7" s="209" t="s">
        <v>63</v>
      </c>
      <c r="DC7" s="209"/>
      <c r="DD7" s="209" t="s">
        <v>64</v>
      </c>
      <c r="DE7" s="209"/>
      <c r="DF7" s="209" t="s">
        <v>63</v>
      </c>
      <c r="DG7" s="209"/>
      <c r="DH7" s="209" t="s">
        <v>64</v>
      </c>
      <c r="DI7" s="209"/>
      <c r="DJ7" s="209" t="s">
        <v>63</v>
      </c>
      <c r="DK7" s="209"/>
      <c r="DL7" s="209" t="s">
        <v>64</v>
      </c>
      <c r="DM7" s="209"/>
      <c r="DN7" s="210" t="s">
        <v>126</v>
      </c>
      <c r="DO7" s="211"/>
      <c r="DP7" s="209" t="s">
        <v>63</v>
      </c>
      <c r="DQ7" s="209"/>
      <c r="DR7" s="209" t="s">
        <v>64</v>
      </c>
      <c r="DS7" s="209"/>
      <c r="DT7" s="209" t="s">
        <v>64</v>
      </c>
      <c r="DU7" s="209"/>
    </row>
    <row r="8" spans="1:126" s="58" customFormat="1" ht="32.25" customHeight="1" x14ac:dyDescent="0.3">
      <c r="B8" s="224"/>
      <c r="C8" s="225"/>
      <c r="D8" s="66" t="s">
        <v>61</v>
      </c>
      <c r="E8" s="67" t="s">
        <v>62</v>
      </c>
      <c r="F8" s="66" t="s">
        <v>61</v>
      </c>
      <c r="G8" s="67" t="s">
        <v>62</v>
      </c>
      <c r="H8" s="66" t="s">
        <v>61</v>
      </c>
      <c r="I8" s="67" t="s">
        <v>62</v>
      </c>
      <c r="J8" s="66" t="s">
        <v>61</v>
      </c>
      <c r="K8" s="67" t="s">
        <v>62</v>
      </c>
      <c r="L8" s="66" t="s">
        <v>61</v>
      </c>
      <c r="M8" s="67" t="s">
        <v>62</v>
      </c>
      <c r="N8" s="66" t="s">
        <v>61</v>
      </c>
      <c r="O8" s="67" t="s">
        <v>62</v>
      </c>
      <c r="P8" s="66" t="s">
        <v>61</v>
      </c>
      <c r="Q8" s="67" t="s">
        <v>62</v>
      </c>
      <c r="R8" s="66" t="s">
        <v>61</v>
      </c>
      <c r="S8" s="67" t="s">
        <v>62</v>
      </c>
      <c r="T8" s="66" t="s">
        <v>61</v>
      </c>
      <c r="U8" s="67" t="s">
        <v>62</v>
      </c>
      <c r="V8" s="66" t="s">
        <v>61</v>
      </c>
      <c r="W8" s="67" t="s">
        <v>62</v>
      </c>
      <c r="X8" s="66" t="s">
        <v>61</v>
      </c>
      <c r="Y8" s="67" t="s">
        <v>62</v>
      </c>
      <c r="Z8" s="66" t="s">
        <v>61</v>
      </c>
      <c r="AA8" s="67" t="s">
        <v>62</v>
      </c>
      <c r="AB8" s="66" t="s">
        <v>61</v>
      </c>
      <c r="AC8" s="67" t="s">
        <v>62</v>
      </c>
      <c r="AD8" s="66" t="s">
        <v>61</v>
      </c>
      <c r="AE8" s="67" t="s">
        <v>62</v>
      </c>
      <c r="AF8" s="66" t="s">
        <v>61</v>
      </c>
      <c r="AG8" s="67" t="s">
        <v>62</v>
      </c>
      <c r="AH8" s="66" t="s">
        <v>61</v>
      </c>
      <c r="AI8" s="67" t="s">
        <v>62</v>
      </c>
      <c r="AJ8" s="66" t="s">
        <v>61</v>
      </c>
      <c r="AK8" s="67" t="s">
        <v>62</v>
      </c>
      <c r="AL8" s="66" t="s">
        <v>61</v>
      </c>
      <c r="AM8" s="67" t="s">
        <v>62</v>
      </c>
      <c r="AN8" s="66" t="s">
        <v>61</v>
      </c>
      <c r="AO8" s="67" t="s">
        <v>62</v>
      </c>
      <c r="AP8" s="66" t="s">
        <v>61</v>
      </c>
      <c r="AQ8" s="67" t="s">
        <v>62</v>
      </c>
      <c r="AR8" s="66" t="s">
        <v>61</v>
      </c>
      <c r="AS8" s="67" t="s">
        <v>62</v>
      </c>
      <c r="AT8" s="66" t="s">
        <v>61</v>
      </c>
      <c r="AU8" s="67" t="s">
        <v>62</v>
      </c>
      <c r="AV8" s="66" t="s">
        <v>61</v>
      </c>
      <c r="AW8" s="67" t="s">
        <v>62</v>
      </c>
      <c r="AX8" s="66" t="s">
        <v>61</v>
      </c>
      <c r="AY8" s="67" t="s">
        <v>62</v>
      </c>
      <c r="AZ8" s="66" t="s">
        <v>61</v>
      </c>
      <c r="BA8" s="67" t="s">
        <v>62</v>
      </c>
      <c r="BB8" s="66" t="s">
        <v>61</v>
      </c>
      <c r="BC8" s="67" t="s">
        <v>62</v>
      </c>
      <c r="BD8" s="66" t="s">
        <v>61</v>
      </c>
      <c r="BE8" s="67" t="s">
        <v>62</v>
      </c>
      <c r="BF8" s="66" t="s">
        <v>61</v>
      </c>
      <c r="BG8" s="67" t="s">
        <v>62</v>
      </c>
      <c r="BH8" s="66" t="s">
        <v>61</v>
      </c>
      <c r="BI8" s="67" t="s">
        <v>62</v>
      </c>
      <c r="BJ8" s="66" t="s">
        <v>61</v>
      </c>
      <c r="BK8" s="67" t="s">
        <v>62</v>
      </c>
      <c r="BL8" s="66" t="s">
        <v>61</v>
      </c>
      <c r="BM8" s="67" t="s">
        <v>62</v>
      </c>
      <c r="BN8" s="66" t="s">
        <v>61</v>
      </c>
      <c r="BO8" s="67" t="s">
        <v>62</v>
      </c>
      <c r="BP8" s="66" t="s">
        <v>61</v>
      </c>
      <c r="BQ8" s="67" t="s">
        <v>62</v>
      </c>
      <c r="BR8" s="66" t="s">
        <v>61</v>
      </c>
      <c r="BS8" s="67" t="s">
        <v>62</v>
      </c>
      <c r="BT8" s="66" t="s">
        <v>61</v>
      </c>
      <c r="BU8" s="67" t="s">
        <v>62</v>
      </c>
      <c r="BV8" s="66" t="s">
        <v>61</v>
      </c>
      <c r="BW8" s="67" t="s">
        <v>62</v>
      </c>
      <c r="BX8" s="66" t="s">
        <v>61</v>
      </c>
      <c r="BY8" s="67" t="s">
        <v>62</v>
      </c>
      <c r="BZ8" s="66" t="s">
        <v>61</v>
      </c>
      <c r="CA8" s="67" t="s">
        <v>62</v>
      </c>
      <c r="CB8" s="66" t="s">
        <v>61</v>
      </c>
      <c r="CC8" s="67" t="s">
        <v>62</v>
      </c>
      <c r="CD8" s="66" t="s">
        <v>61</v>
      </c>
      <c r="CE8" s="67" t="s">
        <v>62</v>
      </c>
      <c r="CF8" s="66" t="s">
        <v>61</v>
      </c>
      <c r="CG8" s="67" t="s">
        <v>62</v>
      </c>
      <c r="CH8" s="66" t="s">
        <v>61</v>
      </c>
      <c r="CI8" s="67" t="s">
        <v>62</v>
      </c>
      <c r="CJ8" s="66" t="s">
        <v>61</v>
      </c>
      <c r="CK8" s="67" t="s">
        <v>62</v>
      </c>
      <c r="CL8" s="66" t="s">
        <v>61</v>
      </c>
      <c r="CM8" s="67" t="s">
        <v>62</v>
      </c>
      <c r="CN8" s="66" t="s">
        <v>61</v>
      </c>
      <c r="CO8" s="67" t="s">
        <v>62</v>
      </c>
      <c r="CP8" s="66" t="s">
        <v>61</v>
      </c>
      <c r="CQ8" s="67" t="s">
        <v>62</v>
      </c>
      <c r="CR8" s="66" t="s">
        <v>61</v>
      </c>
      <c r="CS8" s="67" t="s">
        <v>62</v>
      </c>
      <c r="CT8" s="66" t="s">
        <v>61</v>
      </c>
      <c r="CU8" s="67" t="s">
        <v>62</v>
      </c>
      <c r="CV8" s="66" t="s">
        <v>61</v>
      </c>
      <c r="CW8" s="67" t="s">
        <v>62</v>
      </c>
      <c r="CX8" s="66" t="s">
        <v>61</v>
      </c>
      <c r="CY8" s="67" t="s">
        <v>62</v>
      </c>
      <c r="CZ8" s="66" t="s">
        <v>61</v>
      </c>
      <c r="DA8" s="67" t="s">
        <v>62</v>
      </c>
      <c r="DB8" s="66" t="s">
        <v>61</v>
      </c>
      <c r="DC8" s="67" t="s">
        <v>62</v>
      </c>
      <c r="DD8" s="66" t="s">
        <v>61</v>
      </c>
      <c r="DE8" s="67" t="s">
        <v>62</v>
      </c>
      <c r="DF8" s="66" t="s">
        <v>61</v>
      </c>
      <c r="DG8" s="67" t="s">
        <v>62</v>
      </c>
      <c r="DH8" s="66" t="s">
        <v>61</v>
      </c>
      <c r="DI8" s="67" t="s">
        <v>62</v>
      </c>
      <c r="DJ8" s="66" t="s">
        <v>61</v>
      </c>
      <c r="DK8" s="67" t="s">
        <v>62</v>
      </c>
      <c r="DL8" s="66" t="s">
        <v>61</v>
      </c>
      <c r="DM8" s="67" t="s">
        <v>62</v>
      </c>
      <c r="DN8" s="66" t="s">
        <v>61</v>
      </c>
      <c r="DO8" s="67" t="s">
        <v>62</v>
      </c>
      <c r="DP8" s="66" t="s">
        <v>61</v>
      </c>
      <c r="DQ8" s="67" t="s">
        <v>62</v>
      </c>
      <c r="DR8" s="66" t="s">
        <v>61</v>
      </c>
      <c r="DS8" s="67" t="s">
        <v>62</v>
      </c>
      <c r="DT8" s="66" t="s">
        <v>61</v>
      </c>
      <c r="DU8" s="67" t="s">
        <v>62</v>
      </c>
    </row>
    <row r="9" spans="1:126" s="58" customFormat="1" ht="15" customHeight="1" x14ac:dyDescent="0.3">
      <c r="B9" s="68" t="s">
        <v>129</v>
      </c>
      <c r="C9" s="52">
        <v>1</v>
      </c>
      <c r="D9" s="52">
        <f>C9+1</f>
        <v>2</v>
      </c>
      <c r="E9" s="52">
        <f t="shared" ref="E9:AE9" si="0">D9+1</f>
        <v>3</v>
      </c>
      <c r="F9" s="52">
        <f t="shared" si="0"/>
        <v>4</v>
      </c>
      <c r="G9" s="52">
        <f t="shared" si="0"/>
        <v>5</v>
      </c>
      <c r="H9" s="52">
        <f t="shared" si="0"/>
        <v>6</v>
      </c>
      <c r="I9" s="52">
        <f t="shared" si="0"/>
        <v>7</v>
      </c>
      <c r="J9" s="52">
        <f t="shared" si="0"/>
        <v>8</v>
      </c>
      <c r="K9" s="52">
        <f t="shared" si="0"/>
        <v>9</v>
      </c>
      <c r="L9" s="52">
        <f t="shared" si="0"/>
        <v>10</v>
      </c>
      <c r="M9" s="52">
        <f t="shared" si="0"/>
        <v>11</v>
      </c>
      <c r="N9" s="52">
        <f t="shared" si="0"/>
        <v>12</v>
      </c>
      <c r="O9" s="52">
        <f t="shared" si="0"/>
        <v>13</v>
      </c>
      <c r="P9" s="52">
        <f t="shared" si="0"/>
        <v>14</v>
      </c>
      <c r="Q9" s="52">
        <f t="shared" si="0"/>
        <v>15</v>
      </c>
      <c r="R9" s="52">
        <f t="shared" si="0"/>
        <v>16</v>
      </c>
      <c r="S9" s="52">
        <f t="shared" si="0"/>
        <v>17</v>
      </c>
      <c r="T9" s="52">
        <f t="shared" si="0"/>
        <v>18</v>
      </c>
      <c r="U9" s="52">
        <f t="shared" si="0"/>
        <v>19</v>
      </c>
      <c r="V9" s="52">
        <f t="shared" si="0"/>
        <v>20</v>
      </c>
      <c r="W9" s="52">
        <f t="shared" si="0"/>
        <v>21</v>
      </c>
      <c r="X9" s="52">
        <f t="shared" si="0"/>
        <v>22</v>
      </c>
      <c r="Y9" s="52">
        <f t="shared" si="0"/>
        <v>23</v>
      </c>
      <c r="Z9" s="52">
        <f t="shared" si="0"/>
        <v>24</v>
      </c>
      <c r="AA9" s="52">
        <f t="shared" si="0"/>
        <v>25</v>
      </c>
      <c r="AB9" s="52">
        <f t="shared" si="0"/>
        <v>26</v>
      </c>
      <c r="AC9" s="52">
        <f t="shared" si="0"/>
        <v>27</v>
      </c>
      <c r="AD9" s="52">
        <f t="shared" si="0"/>
        <v>28</v>
      </c>
      <c r="AE9" s="52">
        <f t="shared" si="0"/>
        <v>29</v>
      </c>
      <c r="AF9" s="76">
        <f t="shared" ref="AF9" si="1">AE9+1</f>
        <v>30</v>
      </c>
      <c r="AG9" s="76">
        <f t="shared" ref="AG9" si="2">AF9+1</f>
        <v>31</v>
      </c>
      <c r="AH9" s="76">
        <f t="shared" ref="AH9" si="3">AG9+1</f>
        <v>32</v>
      </c>
      <c r="AI9" s="76">
        <f t="shared" ref="AI9" si="4">AH9+1</f>
        <v>33</v>
      </c>
      <c r="AJ9" s="76">
        <f t="shared" ref="AJ9" si="5">AI9+1</f>
        <v>34</v>
      </c>
      <c r="AK9" s="76">
        <f t="shared" ref="AK9" si="6">AJ9+1</f>
        <v>35</v>
      </c>
      <c r="AL9" s="76">
        <f t="shared" ref="AL9" si="7">AK9+1</f>
        <v>36</v>
      </c>
      <c r="AM9" s="76">
        <f t="shared" ref="AM9" si="8">AL9+1</f>
        <v>37</v>
      </c>
      <c r="AN9" s="76">
        <f t="shared" ref="AN9" si="9">AM9+1</f>
        <v>38</v>
      </c>
      <c r="AO9" s="76">
        <f t="shared" ref="AO9" si="10">AN9+1</f>
        <v>39</v>
      </c>
      <c r="AP9" s="76">
        <f t="shared" ref="AP9" si="11">AO9+1</f>
        <v>40</v>
      </c>
      <c r="AQ9" s="76">
        <f t="shared" ref="AQ9" si="12">AP9+1</f>
        <v>41</v>
      </c>
      <c r="AR9" s="76">
        <f t="shared" ref="AR9" si="13">AQ9+1</f>
        <v>42</v>
      </c>
      <c r="AS9" s="76">
        <f t="shared" ref="AS9" si="14">AR9+1</f>
        <v>43</v>
      </c>
      <c r="AT9" s="76">
        <f t="shared" ref="AT9" si="15">AS9+1</f>
        <v>44</v>
      </c>
      <c r="AU9" s="76">
        <f t="shared" ref="AU9" si="16">AT9+1</f>
        <v>45</v>
      </c>
      <c r="AV9" s="76">
        <f t="shared" ref="AV9" si="17">AU9+1</f>
        <v>46</v>
      </c>
      <c r="AW9" s="76">
        <f t="shared" ref="AW9" si="18">AV9+1</f>
        <v>47</v>
      </c>
      <c r="AX9" s="76">
        <f t="shared" ref="AX9" si="19">AW9+1</f>
        <v>48</v>
      </c>
      <c r="AY9" s="76">
        <f t="shared" ref="AY9" si="20">AX9+1</f>
        <v>49</v>
      </c>
      <c r="AZ9" s="76">
        <f t="shared" ref="AZ9" si="21">AY9+1</f>
        <v>50</v>
      </c>
      <c r="BA9" s="76">
        <f t="shared" ref="BA9" si="22">AZ9+1</f>
        <v>51</v>
      </c>
      <c r="BB9" s="76">
        <f t="shared" ref="BB9" si="23">BA9+1</f>
        <v>52</v>
      </c>
      <c r="BC9" s="76">
        <f t="shared" ref="BC9" si="24">BB9+1</f>
        <v>53</v>
      </c>
      <c r="BD9" s="76">
        <f t="shared" ref="BD9" si="25">BC9+1</f>
        <v>54</v>
      </c>
      <c r="BE9" s="76">
        <f t="shared" ref="BE9" si="26">BD9+1</f>
        <v>55</v>
      </c>
      <c r="BF9" s="76">
        <f t="shared" ref="BF9" si="27">BE9+1</f>
        <v>56</v>
      </c>
      <c r="BG9" s="76">
        <f t="shared" ref="BG9" si="28">BF9+1</f>
        <v>57</v>
      </c>
      <c r="BH9" s="76">
        <f t="shared" ref="BH9" si="29">BG9+1</f>
        <v>58</v>
      </c>
      <c r="BI9" s="76">
        <f t="shared" ref="BI9" si="30">BH9+1</f>
        <v>59</v>
      </c>
      <c r="BJ9" s="76">
        <f t="shared" ref="BJ9" si="31">BI9+1</f>
        <v>60</v>
      </c>
      <c r="BK9" s="76">
        <f t="shared" ref="BK9" si="32">BJ9+1</f>
        <v>61</v>
      </c>
      <c r="BL9" s="76">
        <f t="shared" ref="BL9" si="33">BK9+1</f>
        <v>62</v>
      </c>
      <c r="BM9" s="76">
        <f t="shared" ref="BM9" si="34">BL9+1</f>
        <v>63</v>
      </c>
      <c r="BN9" s="76">
        <f t="shared" ref="BN9" si="35">BM9+1</f>
        <v>64</v>
      </c>
      <c r="BO9" s="76">
        <f t="shared" ref="BO9" si="36">BN9+1</f>
        <v>65</v>
      </c>
      <c r="BP9" s="76">
        <f t="shared" ref="BP9" si="37">BO9+1</f>
        <v>66</v>
      </c>
      <c r="BQ9" s="76">
        <f t="shared" ref="BQ9" si="38">BP9+1</f>
        <v>67</v>
      </c>
      <c r="BR9" s="76">
        <f t="shared" ref="BR9" si="39">BQ9+1</f>
        <v>68</v>
      </c>
      <c r="BS9" s="76">
        <f t="shared" ref="BS9" si="40">BR9+1</f>
        <v>69</v>
      </c>
      <c r="BT9" s="76">
        <f t="shared" ref="BT9" si="41">BS9+1</f>
        <v>70</v>
      </c>
      <c r="BU9" s="76">
        <f t="shared" ref="BU9" si="42">BT9+1</f>
        <v>71</v>
      </c>
      <c r="BV9" s="76">
        <f t="shared" ref="BV9" si="43">BU9+1</f>
        <v>72</v>
      </c>
      <c r="BW9" s="76">
        <f t="shared" ref="BW9" si="44">BV9+1</f>
        <v>73</v>
      </c>
      <c r="BX9" s="76">
        <f t="shared" ref="BX9" si="45">BW9+1</f>
        <v>74</v>
      </c>
      <c r="BY9" s="76">
        <f t="shared" ref="BY9" si="46">BX9+1</f>
        <v>75</v>
      </c>
      <c r="BZ9" s="76">
        <f t="shared" ref="BZ9" si="47">BY9+1</f>
        <v>76</v>
      </c>
      <c r="CA9" s="76">
        <f t="shared" ref="CA9" si="48">BZ9+1</f>
        <v>77</v>
      </c>
      <c r="CB9" s="76">
        <f t="shared" ref="CB9" si="49">CA9+1</f>
        <v>78</v>
      </c>
      <c r="CC9" s="76">
        <f t="shared" ref="CC9" si="50">CB9+1</f>
        <v>79</v>
      </c>
      <c r="CD9" s="76">
        <f t="shared" ref="CD9" si="51">CC9+1</f>
        <v>80</v>
      </c>
      <c r="CE9" s="76">
        <f t="shared" ref="CE9" si="52">CD9+1</f>
        <v>81</v>
      </c>
      <c r="CF9" s="76">
        <f t="shared" ref="CF9" si="53">CE9+1</f>
        <v>82</v>
      </c>
      <c r="CG9" s="76">
        <f t="shared" ref="CG9" si="54">CF9+1</f>
        <v>83</v>
      </c>
      <c r="CH9" s="76">
        <f t="shared" ref="CH9" si="55">CG9+1</f>
        <v>84</v>
      </c>
      <c r="CI9" s="76">
        <f t="shared" ref="CI9" si="56">CH9+1</f>
        <v>85</v>
      </c>
      <c r="CJ9" s="76">
        <f t="shared" ref="CJ9" si="57">CI9+1</f>
        <v>86</v>
      </c>
      <c r="CK9" s="76">
        <f t="shared" ref="CK9" si="58">CJ9+1</f>
        <v>87</v>
      </c>
      <c r="CL9" s="76">
        <f t="shared" ref="CL9" si="59">CK9+1</f>
        <v>88</v>
      </c>
      <c r="CM9" s="76">
        <f t="shared" ref="CM9" si="60">CL9+1</f>
        <v>89</v>
      </c>
      <c r="CN9" s="76">
        <f t="shared" ref="CN9" si="61">CM9+1</f>
        <v>90</v>
      </c>
      <c r="CO9" s="76">
        <f t="shared" ref="CO9" si="62">CN9+1</f>
        <v>91</v>
      </c>
      <c r="CP9" s="76">
        <f t="shared" ref="CP9" si="63">CO9+1</f>
        <v>92</v>
      </c>
      <c r="CQ9" s="76">
        <f t="shared" ref="CQ9" si="64">CP9+1</f>
        <v>93</v>
      </c>
      <c r="CR9" s="76">
        <f t="shared" ref="CR9" si="65">CQ9+1</f>
        <v>94</v>
      </c>
      <c r="CS9" s="76">
        <f t="shared" ref="CS9" si="66">CR9+1</f>
        <v>95</v>
      </c>
      <c r="CT9" s="76">
        <f t="shared" ref="CT9" si="67">CS9+1</f>
        <v>96</v>
      </c>
      <c r="CU9" s="76">
        <f t="shared" ref="CU9" si="68">CT9+1</f>
        <v>97</v>
      </c>
      <c r="CV9" s="76">
        <f t="shared" ref="CV9" si="69">CU9+1</f>
        <v>98</v>
      </c>
      <c r="CW9" s="76">
        <f t="shared" ref="CW9" si="70">CV9+1</f>
        <v>99</v>
      </c>
      <c r="CX9" s="76">
        <f t="shared" ref="CX9" si="71">CW9+1</f>
        <v>100</v>
      </c>
      <c r="CY9" s="76">
        <f t="shared" ref="CY9" si="72">CX9+1</f>
        <v>101</v>
      </c>
      <c r="CZ9" s="76">
        <f t="shared" ref="CZ9" si="73">CY9+1</f>
        <v>102</v>
      </c>
      <c r="DA9" s="76">
        <f t="shared" ref="DA9" si="74">CZ9+1</f>
        <v>103</v>
      </c>
      <c r="DB9" s="76">
        <f t="shared" ref="DB9" si="75">DA9+1</f>
        <v>104</v>
      </c>
      <c r="DC9" s="76">
        <f t="shared" ref="DC9" si="76">DB9+1</f>
        <v>105</v>
      </c>
      <c r="DD9" s="76">
        <f t="shared" ref="DD9" si="77">DC9+1</f>
        <v>106</v>
      </c>
      <c r="DE9" s="76">
        <f t="shared" ref="DE9" si="78">DD9+1</f>
        <v>107</v>
      </c>
      <c r="DF9" s="76">
        <f t="shared" ref="DF9" si="79">DE9+1</f>
        <v>108</v>
      </c>
      <c r="DG9" s="76">
        <f t="shared" ref="DG9" si="80">DF9+1</f>
        <v>109</v>
      </c>
      <c r="DH9" s="76">
        <f t="shared" ref="DH9" si="81">DG9+1</f>
        <v>110</v>
      </c>
      <c r="DI9" s="76">
        <f t="shared" ref="DI9" si="82">DH9+1</f>
        <v>111</v>
      </c>
      <c r="DJ9" s="76">
        <f t="shared" ref="DJ9" si="83">DI9+1</f>
        <v>112</v>
      </c>
      <c r="DK9" s="76">
        <f t="shared" ref="DK9" si="84">DJ9+1</f>
        <v>113</v>
      </c>
      <c r="DL9" s="76">
        <f t="shared" ref="DL9" si="85">DK9+1</f>
        <v>114</v>
      </c>
      <c r="DM9" s="76">
        <f t="shared" ref="DM9" si="86">DL9+1</f>
        <v>115</v>
      </c>
      <c r="DN9" s="76">
        <f t="shared" ref="DN9" si="87">DM9+1</f>
        <v>116</v>
      </c>
      <c r="DO9" s="76">
        <f t="shared" ref="DO9" si="88">DN9+1</f>
        <v>117</v>
      </c>
      <c r="DP9" s="76">
        <f t="shared" ref="DP9" si="89">DO9+1</f>
        <v>118</v>
      </c>
      <c r="DQ9" s="76">
        <f t="shared" ref="DQ9" si="90">DP9+1</f>
        <v>119</v>
      </c>
      <c r="DR9" s="76">
        <f t="shared" ref="DR9" si="91">DQ9+1</f>
        <v>120</v>
      </c>
      <c r="DS9" s="76">
        <f t="shared" ref="DS9" si="92">DR9+1</f>
        <v>121</v>
      </c>
      <c r="DT9" s="76">
        <f t="shared" ref="DT9" si="93">DS9+1</f>
        <v>122</v>
      </c>
      <c r="DU9" s="76">
        <f t="shared" ref="DU9" si="94">DT9+1</f>
        <v>123</v>
      </c>
    </row>
    <row r="10" spans="1:126" s="69" customFormat="1" ht="21" customHeight="1" x14ac:dyDescent="0.25">
      <c r="B10" s="74">
        <v>1</v>
      </c>
      <c r="C10" s="78" t="s">
        <v>133</v>
      </c>
      <c r="D10" s="71">
        <v>10673058.939999999</v>
      </c>
      <c r="E10" s="71">
        <v>6462327.4468999999</v>
      </c>
      <c r="F10" s="71">
        <v>4399841.3660000004</v>
      </c>
      <c r="G10" s="82">
        <v>3797248.03</v>
      </c>
      <c r="H10" s="82">
        <v>7171217.574</v>
      </c>
      <c r="I10" s="82">
        <v>3563079.4169000001</v>
      </c>
      <c r="J10" s="71">
        <v>652367.69999999995</v>
      </c>
      <c r="K10" s="71">
        <v>587562.83180000004</v>
      </c>
      <c r="L10" s="71">
        <v>557562.69999999995</v>
      </c>
      <c r="M10" s="71">
        <v>376881.65600000002</v>
      </c>
      <c r="N10" s="71">
        <v>562855.19999999995</v>
      </c>
      <c r="O10" s="71">
        <v>514824.16480000003</v>
      </c>
      <c r="P10" s="71">
        <v>409102</v>
      </c>
      <c r="Q10" s="71">
        <v>321410.94199999998</v>
      </c>
      <c r="R10" s="236">
        <v>7950</v>
      </c>
      <c r="S10" s="236">
        <v>5239.79</v>
      </c>
      <c r="T10" s="236">
        <v>0</v>
      </c>
      <c r="U10" s="236">
        <v>0</v>
      </c>
      <c r="V10" s="71">
        <v>8000</v>
      </c>
      <c r="W10" s="71">
        <v>0</v>
      </c>
      <c r="X10" s="71">
        <v>374182.1</v>
      </c>
      <c r="Y10" s="71">
        <v>331510.07699999999</v>
      </c>
      <c r="Z10" s="71">
        <v>0</v>
      </c>
      <c r="AA10" s="71">
        <v>0</v>
      </c>
      <c r="AB10" s="71">
        <v>0</v>
      </c>
      <c r="AC10" s="71">
        <v>0</v>
      </c>
      <c r="AD10" s="71">
        <v>224668.14</v>
      </c>
      <c r="AE10" s="71">
        <v>148479.46100000001</v>
      </c>
      <c r="AF10" s="71">
        <v>3129982.67</v>
      </c>
      <c r="AG10" s="71">
        <v>1305446.08</v>
      </c>
      <c r="AH10" s="71">
        <v>0</v>
      </c>
      <c r="AI10" s="71">
        <v>0</v>
      </c>
      <c r="AJ10" s="71">
        <v>0</v>
      </c>
      <c r="AK10" s="71">
        <v>0</v>
      </c>
      <c r="AL10" s="71">
        <v>24690.84</v>
      </c>
      <c r="AM10" s="71">
        <v>19401.64</v>
      </c>
      <c r="AN10" s="71">
        <v>520</v>
      </c>
      <c r="AO10" s="71">
        <v>0</v>
      </c>
      <c r="AP10" s="71">
        <v>3000</v>
      </c>
      <c r="AQ10" s="71">
        <v>0</v>
      </c>
      <c r="AR10" s="71">
        <v>110563.974</v>
      </c>
      <c r="AS10" s="71">
        <v>61594.703999999998</v>
      </c>
      <c r="AT10" s="71">
        <v>196977.3</v>
      </c>
      <c r="AU10" s="71">
        <v>129077.821</v>
      </c>
      <c r="AV10" s="71">
        <v>3188364.0989999999</v>
      </c>
      <c r="AW10" s="71">
        <v>1462651.04</v>
      </c>
      <c r="AX10" s="71">
        <v>0</v>
      </c>
      <c r="AY10" s="71">
        <v>0</v>
      </c>
      <c r="AZ10" s="71">
        <v>-169465.40299999999</v>
      </c>
      <c r="BA10" s="71">
        <v>-218799.66399999999</v>
      </c>
      <c r="BB10" s="71">
        <v>661532.5</v>
      </c>
      <c r="BC10" s="71">
        <v>555388.95730000001</v>
      </c>
      <c r="BD10" s="71">
        <v>934583.9</v>
      </c>
      <c r="BE10" s="71">
        <v>308055.41399999999</v>
      </c>
      <c r="BF10" s="71">
        <v>618938.5</v>
      </c>
      <c r="BG10" s="71">
        <v>520968.11430000002</v>
      </c>
      <c r="BH10" s="71">
        <v>522555.9</v>
      </c>
      <c r="BI10" s="71">
        <v>0</v>
      </c>
      <c r="BJ10" s="71">
        <v>40694</v>
      </c>
      <c r="BK10" s="71">
        <v>32520.843000000001</v>
      </c>
      <c r="BL10" s="71">
        <v>0</v>
      </c>
      <c r="BM10" s="71">
        <v>0</v>
      </c>
      <c r="BN10" s="71">
        <v>55717</v>
      </c>
      <c r="BO10" s="71">
        <v>46318.271999999997</v>
      </c>
      <c r="BP10" s="71">
        <v>931978.6</v>
      </c>
      <c r="BQ10" s="71">
        <v>588733.85100000002</v>
      </c>
      <c r="BR10" s="71">
        <v>4700</v>
      </c>
      <c r="BS10" s="71">
        <v>1745.74</v>
      </c>
      <c r="BT10" s="71">
        <v>137957.20000000001</v>
      </c>
      <c r="BU10" s="71">
        <v>100838.647</v>
      </c>
      <c r="BV10" s="71">
        <v>0</v>
      </c>
      <c r="BW10" s="71">
        <v>0</v>
      </c>
      <c r="BX10" s="71">
        <v>0</v>
      </c>
      <c r="BY10" s="71">
        <v>0</v>
      </c>
      <c r="BZ10" s="71">
        <v>4200</v>
      </c>
      <c r="CA10" s="71">
        <v>55</v>
      </c>
      <c r="CB10" s="71">
        <v>779725.9</v>
      </c>
      <c r="CC10" s="71">
        <v>475967.96600000001</v>
      </c>
      <c r="CD10" s="71">
        <v>46817</v>
      </c>
      <c r="CE10" s="71">
        <v>44517.531999999999</v>
      </c>
      <c r="CF10" s="71">
        <v>14295.5</v>
      </c>
      <c r="CG10" s="71">
        <v>11927.237999999999</v>
      </c>
      <c r="CH10" s="71">
        <v>0</v>
      </c>
      <c r="CI10" s="71">
        <v>0</v>
      </c>
      <c r="CJ10" s="71">
        <v>0</v>
      </c>
      <c r="CK10" s="71">
        <v>0</v>
      </c>
      <c r="CL10" s="71">
        <v>0</v>
      </c>
      <c r="CM10" s="71">
        <v>0</v>
      </c>
      <c r="CN10" s="71">
        <v>0</v>
      </c>
      <c r="CO10" s="71">
        <v>0</v>
      </c>
      <c r="CP10" s="71">
        <v>503168.4</v>
      </c>
      <c r="CQ10" s="71">
        <v>398909.75790000003</v>
      </c>
      <c r="CR10" s="71">
        <v>976197.804</v>
      </c>
      <c r="CS10" s="71">
        <v>451557.84100000001</v>
      </c>
      <c r="CT10" s="71">
        <v>479888.4</v>
      </c>
      <c r="CU10" s="71">
        <v>379563.1459</v>
      </c>
      <c r="CV10" s="71">
        <v>169948.40400000001</v>
      </c>
      <c r="CW10" s="71">
        <v>30572.97</v>
      </c>
      <c r="CX10" s="71">
        <v>208099.9</v>
      </c>
      <c r="CY10" s="71">
        <v>165947.076</v>
      </c>
      <c r="CZ10" s="71">
        <v>430</v>
      </c>
      <c r="DA10" s="71">
        <v>430</v>
      </c>
      <c r="DB10" s="71">
        <v>1360437.0260000001</v>
      </c>
      <c r="DC10" s="71">
        <v>1139488.5379999999</v>
      </c>
      <c r="DD10" s="71">
        <v>215229.8</v>
      </c>
      <c r="DE10" s="71">
        <v>182054.23989999999</v>
      </c>
      <c r="DF10" s="71">
        <v>837921.826</v>
      </c>
      <c r="DG10" s="71">
        <v>708636.59499999997</v>
      </c>
      <c r="DH10" s="71">
        <v>214568</v>
      </c>
      <c r="DI10" s="71">
        <v>182024.23989999999</v>
      </c>
      <c r="DJ10" s="71">
        <v>35950.6</v>
      </c>
      <c r="DK10" s="71">
        <v>23100.212</v>
      </c>
      <c r="DL10" s="71">
        <v>51500</v>
      </c>
      <c r="DM10" s="71">
        <v>18840.258000000002</v>
      </c>
      <c r="DN10" s="71">
        <v>0</v>
      </c>
      <c r="DO10" s="71">
        <v>0</v>
      </c>
      <c r="DP10" s="71">
        <v>898000</v>
      </c>
      <c r="DQ10" s="71">
        <v>898000</v>
      </c>
      <c r="DR10" s="71">
        <v>0</v>
      </c>
      <c r="DS10" s="71">
        <v>0</v>
      </c>
      <c r="DT10" s="71">
        <v>898000</v>
      </c>
      <c r="DU10" s="71">
        <v>898000</v>
      </c>
    </row>
    <row r="11" spans="1:126" s="69" customFormat="1" ht="21" customHeight="1" x14ac:dyDescent="0.25">
      <c r="B11" s="74">
        <v>2</v>
      </c>
      <c r="C11" s="78" t="s">
        <v>134</v>
      </c>
      <c r="D11" s="71">
        <v>2876795.7609999999</v>
      </c>
      <c r="E11" s="71">
        <v>2424616.6754999999</v>
      </c>
      <c r="F11" s="71">
        <v>1339274.041</v>
      </c>
      <c r="G11" s="82">
        <v>1168470.6767</v>
      </c>
      <c r="H11" s="82">
        <v>1597521.72</v>
      </c>
      <c r="I11" s="82">
        <v>1316145.9987999999</v>
      </c>
      <c r="J11" s="71">
        <v>409419.00400000002</v>
      </c>
      <c r="K11" s="71">
        <v>399321.06109999999</v>
      </c>
      <c r="L11" s="71">
        <v>18637</v>
      </c>
      <c r="M11" s="71">
        <v>15016.049000000001</v>
      </c>
      <c r="N11" s="71">
        <v>396391.804</v>
      </c>
      <c r="O11" s="71">
        <v>386809.80839999998</v>
      </c>
      <c r="P11" s="71">
        <v>9000</v>
      </c>
      <c r="Q11" s="71">
        <v>5448.4560000000001</v>
      </c>
      <c r="R11" s="236">
        <v>0</v>
      </c>
      <c r="S11" s="236">
        <v>0</v>
      </c>
      <c r="T11" s="236">
        <v>0</v>
      </c>
      <c r="U11" s="236">
        <v>0</v>
      </c>
      <c r="V11" s="71">
        <v>0</v>
      </c>
      <c r="W11" s="71">
        <v>0</v>
      </c>
      <c r="X11" s="71">
        <v>0</v>
      </c>
      <c r="Y11" s="71">
        <v>0</v>
      </c>
      <c r="Z11" s="71">
        <v>0</v>
      </c>
      <c r="AA11" s="71">
        <v>0</v>
      </c>
      <c r="AB11" s="71">
        <v>0</v>
      </c>
      <c r="AC11" s="71">
        <v>0</v>
      </c>
      <c r="AD11" s="71">
        <v>2975</v>
      </c>
      <c r="AE11" s="71">
        <v>2972.2</v>
      </c>
      <c r="AF11" s="71">
        <v>278420</v>
      </c>
      <c r="AG11" s="71">
        <v>277687.60600000003</v>
      </c>
      <c r="AH11" s="71">
        <v>0</v>
      </c>
      <c r="AI11" s="71">
        <v>0</v>
      </c>
      <c r="AJ11" s="71">
        <v>0</v>
      </c>
      <c r="AK11" s="71">
        <v>0</v>
      </c>
      <c r="AL11" s="71">
        <v>2675</v>
      </c>
      <c r="AM11" s="71">
        <v>2675</v>
      </c>
      <c r="AN11" s="71">
        <v>0</v>
      </c>
      <c r="AO11" s="71">
        <v>0</v>
      </c>
      <c r="AP11" s="71">
        <v>0</v>
      </c>
      <c r="AQ11" s="71">
        <v>0</v>
      </c>
      <c r="AR11" s="71">
        <v>0</v>
      </c>
      <c r="AS11" s="71">
        <v>0</v>
      </c>
      <c r="AT11" s="71">
        <v>300</v>
      </c>
      <c r="AU11" s="71">
        <v>297.2</v>
      </c>
      <c r="AV11" s="71">
        <v>305420</v>
      </c>
      <c r="AW11" s="71">
        <v>305411.625</v>
      </c>
      <c r="AX11" s="71">
        <v>0</v>
      </c>
      <c r="AY11" s="71">
        <v>0</v>
      </c>
      <c r="AZ11" s="71">
        <v>-27000</v>
      </c>
      <c r="BA11" s="71">
        <v>-27724.019</v>
      </c>
      <c r="BB11" s="71">
        <v>185000</v>
      </c>
      <c r="BC11" s="71">
        <v>184999.8744</v>
      </c>
      <c r="BD11" s="71">
        <v>126594</v>
      </c>
      <c r="BE11" s="71">
        <v>120693.64</v>
      </c>
      <c r="BF11" s="71">
        <v>185000</v>
      </c>
      <c r="BG11" s="71">
        <v>184999.8744</v>
      </c>
      <c r="BH11" s="71">
        <v>0</v>
      </c>
      <c r="BI11" s="71">
        <v>0</v>
      </c>
      <c r="BJ11" s="71">
        <v>0</v>
      </c>
      <c r="BK11" s="71">
        <v>0</v>
      </c>
      <c r="BL11" s="71">
        <v>126594</v>
      </c>
      <c r="BM11" s="71">
        <v>120693.64</v>
      </c>
      <c r="BN11" s="71">
        <v>70234.437000000005</v>
      </c>
      <c r="BO11" s="71">
        <v>68013.627999999997</v>
      </c>
      <c r="BP11" s="71">
        <v>742297.72</v>
      </c>
      <c r="BQ11" s="71">
        <v>714514.33779999998</v>
      </c>
      <c r="BR11" s="71">
        <v>0</v>
      </c>
      <c r="BS11" s="71">
        <v>0</v>
      </c>
      <c r="BT11" s="71">
        <v>0</v>
      </c>
      <c r="BU11" s="71">
        <v>0</v>
      </c>
      <c r="BV11" s="71">
        <v>0</v>
      </c>
      <c r="BW11" s="71">
        <v>0</v>
      </c>
      <c r="BX11" s="71">
        <v>0</v>
      </c>
      <c r="BY11" s="71">
        <v>0</v>
      </c>
      <c r="BZ11" s="71">
        <v>0</v>
      </c>
      <c r="CA11" s="71">
        <v>0</v>
      </c>
      <c r="CB11" s="71">
        <v>0</v>
      </c>
      <c r="CC11" s="71">
        <v>0</v>
      </c>
      <c r="CD11" s="71">
        <v>53011.436999999998</v>
      </c>
      <c r="CE11" s="71">
        <v>50892.17</v>
      </c>
      <c r="CF11" s="71">
        <v>0</v>
      </c>
      <c r="CG11" s="71">
        <v>0</v>
      </c>
      <c r="CH11" s="71">
        <v>17223</v>
      </c>
      <c r="CI11" s="71">
        <v>17121.457999999999</v>
      </c>
      <c r="CJ11" s="71">
        <v>742297.72</v>
      </c>
      <c r="CK11" s="71">
        <v>714514.33779999998</v>
      </c>
      <c r="CL11" s="71">
        <v>0</v>
      </c>
      <c r="CM11" s="71">
        <v>0</v>
      </c>
      <c r="CN11" s="71">
        <v>16000</v>
      </c>
      <c r="CO11" s="71">
        <v>15284</v>
      </c>
      <c r="CP11" s="71">
        <v>98358</v>
      </c>
      <c r="CQ11" s="71">
        <v>96312.718200000003</v>
      </c>
      <c r="CR11" s="71">
        <v>4681</v>
      </c>
      <c r="CS11" s="71">
        <v>1080.4000000000001</v>
      </c>
      <c r="CT11" s="71">
        <v>93535</v>
      </c>
      <c r="CU11" s="71">
        <v>92390.218200000003</v>
      </c>
      <c r="CV11" s="71">
        <v>4681</v>
      </c>
      <c r="CW11" s="71">
        <v>1080.4000000000001</v>
      </c>
      <c r="CX11" s="71">
        <v>36230</v>
      </c>
      <c r="CY11" s="71">
        <v>36230</v>
      </c>
      <c r="CZ11" s="71">
        <v>3601</v>
      </c>
      <c r="DA11" s="71">
        <v>600.5</v>
      </c>
      <c r="DB11" s="71">
        <v>352421</v>
      </c>
      <c r="DC11" s="71">
        <v>352389.13500000001</v>
      </c>
      <c r="DD11" s="71">
        <v>410892</v>
      </c>
      <c r="DE11" s="71">
        <v>171869.96599999999</v>
      </c>
      <c r="DF11" s="71">
        <v>223284</v>
      </c>
      <c r="DG11" s="71">
        <v>223252.13500000001</v>
      </c>
      <c r="DH11" s="71">
        <v>410092</v>
      </c>
      <c r="DI11" s="71">
        <v>171175.766</v>
      </c>
      <c r="DJ11" s="71">
        <v>1360</v>
      </c>
      <c r="DK11" s="71">
        <v>429</v>
      </c>
      <c r="DL11" s="71">
        <v>0</v>
      </c>
      <c r="DM11" s="71">
        <v>0</v>
      </c>
      <c r="DN11" s="71">
        <v>159506.6</v>
      </c>
      <c r="DO11" s="71">
        <v>4033.06</v>
      </c>
      <c r="DP11" s="71">
        <v>219506.6</v>
      </c>
      <c r="DQ11" s="71">
        <v>64033.06</v>
      </c>
      <c r="DR11" s="71">
        <v>0</v>
      </c>
      <c r="DS11" s="71">
        <v>0</v>
      </c>
      <c r="DT11" s="71">
        <v>60000</v>
      </c>
      <c r="DU11" s="71">
        <v>60000</v>
      </c>
    </row>
    <row r="12" spans="1:126" s="69" customFormat="1" ht="21.75" customHeight="1" x14ac:dyDescent="0.25">
      <c r="B12" s="74">
        <v>3</v>
      </c>
      <c r="C12" s="78" t="s">
        <v>135</v>
      </c>
      <c r="D12" s="71">
        <v>3579483.4758000001</v>
      </c>
      <c r="E12" s="71">
        <v>2330828.2453999999</v>
      </c>
      <c r="F12" s="71">
        <v>1923229.4</v>
      </c>
      <c r="G12" s="82">
        <v>1889768.0993999999</v>
      </c>
      <c r="H12" s="82">
        <v>1978754.0758</v>
      </c>
      <c r="I12" s="82">
        <v>763560.14599999995</v>
      </c>
      <c r="J12" s="71">
        <v>272043</v>
      </c>
      <c r="K12" s="71">
        <v>254970.23730000001</v>
      </c>
      <c r="L12" s="71">
        <v>3000</v>
      </c>
      <c r="M12" s="71">
        <v>1429</v>
      </c>
      <c r="N12" s="71">
        <v>243054</v>
      </c>
      <c r="O12" s="71">
        <v>230268.99710000001</v>
      </c>
      <c r="P12" s="71">
        <v>3000</v>
      </c>
      <c r="Q12" s="71">
        <v>1429</v>
      </c>
      <c r="R12" s="236">
        <v>26990</v>
      </c>
      <c r="S12" s="236">
        <v>22706.7772</v>
      </c>
      <c r="T12" s="236">
        <v>0</v>
      </c>
      <c r="U12" s="236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1">
        <v>0</v>
      </c>
      <c r="AB12" s="71">
        <v>0</v>
      </c>
      <c r="AC12" s="71">
        <v>0</v>
      </c>
      <c r="AD12" s="71">
        <v>5150</v>
      </c>
      <c r="AE12" s="71">
        <v>3617.6729999999998</v>
      </c>
      <c r="AF12" s="71">
        <v>1310574.9277999999</v>
      </c>
      <c r="AG12" s="71">
        <v>384044.25400000002</v>
      </c>
      <c r="AH12" s="71">
        <v>0</v>
      </c>
      <c r="AI12" s="71">
        <v>0</v>
      </c>
      <c r="AJ12" s="71">
        <v>0</v>
      </c>
      <c r="AK12" s="71">
        <v>0</v>
      </c>
      <c r="AL12" s="71">
        <v>4150</v>
      </c>
      <c r="AM12" s="71">
        <v>3006.2730000000001</v>
      </c>
      <c r="AN12" s="71">
        <v>0</v>
      </c>
      <c r="AO12" s="71">
        <v>0</v>
      </c>
      <c r="AP12" s="71">
        <v>0</v>
      </c>
      <c r="AQ12" s="71">
        <v>0</v>
      </c>
      <c r="AR12" s="71">
        <v>0</v>
      </c>
      <c r="AS12" s="71">
        <v>0</v>
      </c>
      <c r="AT12" s="71">
        <v>1000</v>
      </c>
      <c r="AU12" s="71">
        <v>611.4</v>
      </c>
      <c r="AV12" s="71">
        <v>1310574.9277999999</v>
      </c>
      <c r="AW12" s="71">
        <v>450214.74400000001</v>
      </c>
      <c r="AX12" s="71">
        <v>0</v>
      </c>
      <c r="AY12" s="71">
        <v>0</v>
      </c>
      <c r="AZ12" s="71">
        <v>0</v>
      </c>
      <c r="BA12" s="71">
        <v>-66170.490000000005</v>
      </c>
      <c r="BB12" s="71">
        <v>433000</v>
      </c>
      <c r="BC12" s="71">
        <v>432938</v>
      </c>
      <c r="BD12" s="71">
        <v>345179.14799999999</v>
      </c>
      <c r="BE12" s="71">
        <v>303620.91800000001</v>
      </c>
      <c r="BF12" s="71">
        <v>180000</v>
      </c>
      <c r="BG12" s="71">
        <v>179952</v>
      </c>
      <c r="BH12" s="71">
        <v>0</v>
      </c>
      <c r="BI12" s="71">
        <v>0</v>
      </c>
      <c r="BJ12" s="71">
        <v>253000</v>
      </c>
      <c r="BK12" s="71">
        <v>252986</v>
      </c>
      <c r="BL12" s="71">
        <v>345179.14799999999</v>
      </c>
      <c r="BM12" s="71">
        <v>303620.91800000001</v>
      </c>
      <c r="BN12" s="71">
        <v>124755</v>
      </c>
      <c r="BO12" s="71">
        <v>122633.0986</v>
      </c>
      <c r="BP12" s="71">
        <v>185000</v>
      </c>
      <c r="BQ12" s="71">
        <v>72285.974000000002</v>
      </c>
      <c r="BR12" s="71">
        <v>29000</v>
      </c>
      <c r="BS12" s="71">
        <v>28180</v>
      </c>
      <c r="BT12" s="71">
        <v>125000</v>
      </c>
      <c r="BU12" s="71">
        <v>72185.974000000002</v>
      </c>
      <c r="BV12" s="71">
        <v>0</v>
      </c>
      <c r="BW12" s="71">
        <v>0</v>
      </c>
      <c r="BX12" s="71">
        <v>0</v>
      </c>
      <c r="BY12" s="71">
        <v>0</v>
      </c>
      <c r="BZ12" s="71">
        <v>20800</v>
      </c>
      <c r="CA12" s="71">
        <v>20517.819</v>
      </c>
      <c r="CB12" s="71">
        <v>35000</v>
      </c>
      <c r="CC12" s="71">
        <v>0</v>
      </c>
      <c r="CD12" s="71">
        <v>74955</v>
      </c>
      <c r="CE12" s="71">
        <v>73935.279599999994</v>
      </c>
      <c r="CF12" s="71">
        <v>25000</v>
      </c>
      <c r="CG12" s="71">
        <v>100</v>
      </c>
      <c r="CH12" s="71">
        <v>0</v>
      </c>
      <c r="CI12" s="71">
        <v>0</v>
      </c>
      <c r="CJ12" s="71">
        <v>0</v>
      </c>
      <c r="CK12" s="71">
        <v>0</v>
      </c>
      <c r="CL12" s="71">
        <v>0</v>
      </c>
      <c r="CM12" s="71">
        <v>0</v>
      </c>
      <c r="CN12" s="71">
        <v>0</v>
      </c>
      <c r="CO12" s="71">
        <v>0</v>
      </c>
      <c r="CP12" s="71">
        <v>145200</v>
      </c>
      <c r="CQ12" s="71">
        <v>139920.56080000001</v>
      </c>
      <c r="CR12" s="71">
        <v>0</v>
      </c>
      <c r="CS12" s="71">
        <v>0</v>
      </c>
      <c r="CT12" s="71">
        <v>145200</v>
      </c>
      <c r="CU12" s="71">
        <v>139920.56080000001</v>
      </c>
      <c r="CV12" s="71">
        <v>0</v>
      </c>
      <c r="CW12" s="71">
        <v>0</v>
      </c>
      <c r="CX12" s="71">
        <v>80000</v>
      </c>
      <c r="CY12" s="71">
        <v>79600.399999999994</v>
      </c>
      <c r="CZ12" s="71">
        <v>0</v>
      </c>
      <c r="DA12" s="71">
        <v>0</v>
      </c>
      <c r="DB12" s="71">
        <v>573102</v>
      </c>
      <c r="DC12" s="71">
        <v>570861.37800000003</v>
      </c>
      <c r="DD12" s="71">
        <v>135000</v>
      </c>
      <c r="DE12" s="71">
        <v>2180</v>
      </c>
      <c r="DF12" s="71">
        <v>384602</v>
      </c>
      <c r="DG12" s="71">
        <v>383598.73</v>
      </c>
      <c r="DH12" s="71">
        <v>135000</v>
      </c>
      <c r="DI12" s="71">
        <v>2180</v>
      </c>
      <c r="DJ12" s="71">
        <v>17857</v>
      </c>
      <c r="DK12" s="71">
        <v>16127.1517</v>
      </c>
      <c r="DL12" s="71">
        <v>0</v>
      </c>
      <c r="DM12" s="71">
        <v>0</v>
      </c>
      <c r="DN12" s="71">
        <v>29622.400000000001</v>
      </c>
      <c r="DO12" s="71">
        <v>26200</v>
      </c>
      <c r="DP12" s="71">
        <v>352122.4</v>
      </c>
      <c r="DQ12" s="71">
        <v>348700</v>
      </c>
      <c r="DR12" s="71">
        <v>0</v>
      </c>
      <c r="DS12" s="71">
        <v>0</v>
      </c>
      <c r="DT12" s="71">
        <v>322500</v>
      </c>
      <c r="DU12" s="71">
        <v>322500</v>
      </c>
    </row>
    <row r="13" spans="1:126" s="69" customFormat="1" ht="20.25" customHeight="1" x14ac:dyDescent="0.25">
      <c r="B13" s="74">
        <v>4</v>
      </c>
      <c r="C13" s="78" t="s">
        <v>136</v>
      </c>
      <c r="D13" s="71">
        <v>458220.1643</v>
      </c>
      <c r="E13" s="71">
        <v>326149.41190000001</v>
      </c>
      <c r="F13" s="71">
        <v>390131.73200000002</v>
      </c>
      <c r="G13" s="82">
        <v>311077.4301</v>
      </c>
      <c r="H13" s="82">
        <v>68088.4323</v>
      </c>
      <c r="I13" s="82">
        <v>15071.9818</v>
      </c>
      <c r="J13" s="71">
        <v>173484.69500000001</v>
      </c>
      <c r="K13" s="71">
        <v>140122.34710000001</v>
      </c>
      <c r="L13" s="71">
        <v>31396.192299999999</v>
      </c>
      <c r="M13" s="71">
        <v>2059.6799999999998</v>
      </c>
      <c r="N13" s="71">
        <v>142784.69500000001</v>
      </c>
      <c r="O13" s="71">
        <v>129730.78509999999</v>
      </c>
      <c r="P13" s="71">
        <v>31396.192299999999</v>
      </c>
      <c r="Q13" s="71">
        <v>2059.6799999999998</v>
      </c>
      <c r="R13" s="236">
        <v>30700</v>
      </c>
      <c r="S13" s="236">
        <v>10391.562</v>
      </c>
      <c r="T13" s="236">
        <v>0</v>
      </c>
      <c r="U13" s="236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78063.127999999997</v>
      </c>
      <c r="AE13" s="71">
        <v>73094.019</v>
      </c>
      <c r="AF13" s="71">
        <v>11160</v>
      </c>
      <c r="AG13" s="71">
        <v>6267.4048000000003</v>
      </c>
      <c r="AH13" s="71">
        <v>0</v>
      </c>
      <c r="AI13" s="71">
        <v>0</v>
      </c>
      <c r="AJ13" s="71">
        <v>0</v>
      </c>
      <c r="AK13" s="71">
        <v>0</v>
      </c>
      <c r="AL13" s="71">
        <v>78063.127999999997</v>
      </c>
      <c r="AM13" s="71">
        <v>73094.019</v>
      </c>
      <c r="AN13" s="71">
        <v>11160</v>
      </c>
      <c r="AO13" s="71">
        <v>7066.6890000000003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  <c r="AV13" s="71">
        <v>0</v>
      </c>
      <c r="AW13" s="71">
        <v>0</v>
      </c>
      <c r="AX13" s="71">
        <v>0</v>
      </c>
      <c r="AY13" s="71">
        <v>0</v>
      </c>
      <c r="AZ13" s="71">
        <v>0</v>
      </c>
      <c r="BA13" s="71">
        <v>-799.28420000000006</v>
      </c>
      <c r="BB13" s="71">
        <v>0</v>
      </c>
      <c r="BC13" s="71">
        <v>0</v>
      </c>
      <c r="BD13" s="71">
        <v>0</v>
      </c>
      <c r="BE13" s="71">
        <v>0</v>
      </c>
      <c r="BF13" s="71">
        <v>0</v>
      </c>
      <c r="BG13" s="71">
        <v>0</v>
      </c>
      <c r="BH13" s="71">
        <v>0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18660.54</v>
      </c>
      <c r="BQ13" s="71">
        <v>6191.49</v>
      </c>
      <c r="BR13" s="71">
        <v>0</v>
      </c>
      <c r="BS13" s="71">
        <v>0</v>
      </c>
      <c r="BT13" s="71">
        <v>0</v>
      </c>
      <c r="BU13" s="71">
        <v>0</v>
      </c>
      <c r="BV13" s="71">
        <v>0</v>
      </c>
      <c r="BW13" s="71">
        <v>0</v>
      </c>
      <c r="BX13" s="71">
        <v>0</v>
      </c>
      <c r="BY13" s="71">
        <v>0</v>
      </c>
      <c r="BZ13" s="71">
        <v>0</v>
      </c>
      <c r="CA13" s="71">
        <v>0</v>
      </c>
      <c r="CB13" s="71">
        <v>2000</v>
      </c>
      <c r="CC13" s="71">
        <v>0</v>
      </c>
      <c r="CD13" s="71">
        <v>0</v>
      </c>
      <c r="CE13" s="71">
        <v>0</v>
      </c>
      <c r="CF13" s="71">
        <v>16660.54</v>
      </c>
      <c r="CG13" s="71">
        <v>6191.49</v>
      </c>
      <c r="CH13" s="71">
        <v>0</v>
      </c>
      <c r="CI13" s="71">
        <v>0</v>
      </c>
      <c r="CJ13" s="71">
        <v>0</v>
      </c>
      <c r="CK13" s="71">
        <v>0</v>
      </c>
      <c r="CL13" s="71">
        <v>0</v>
      </c>
      <c r="CM13" s="71">
        <v>0</v>
      </c>
      <c r="CN13" s="71">
        <v>0</v>
      </c>
      <c r="CO13" s="71">
        <v>0</v>
      </c>
      <c r="CP13" s="71">
        <v>4100</v>
      </c>
      <c r="CQ13" s="71">
        <v>3558.0970000000002</v>
      </c>
      <c r="CR13" s="71">
        <v>4400</v>
      </c>
      <c r="CS13" s="71">
        <v>181.70699999999999</v>
      </c>
      <c r="CT13" s="71">
        <v>4100</v>
      </c>
      <c r="CU13" s="71">
        <v>3558.0970000000002</v>
      </c>
      <c r="CV13" s="71">
        <v>4400</v>
      </c>
      <c r="CW13" s="71">
        <v>181.70699999999999</v>
      </c>
      <c r="CX13" s="71">
        <v>0</v>
      </c>
      <c r="CY13" s="71">
        <v>0</v>
      </c>
      <c r="CZ13" s="71">
        <v>4400</v>
      </c>
      <c r="DA13" s="71">
        <v>181.70699999999999</v>
      </c>
      <c r="DB13" s="71">
        <v>99381.909</v>
      </c>
      <c r="DC13" s="71">
        <v>93082.967000000004</v>
      </c>
      <c r="DD13" s="71">
        <v>2471.6999999999998</v>
      </c>
      <c r="DE13" s="71">
        <v>371.7</v>
      </c>
      <c r="DF13" s="71">
        <v>73423.798999999999</v>
      </c>
      <c r="DG13" s="71">
        <v>67763.73</v>
      </c>
      <c r="DH13" s="71">
        <v>2100</v>
      </c>
      <c r="DI13" s="71">
        <v>0</v>
      </c>
      <c r="DJ13" s="71">
        <v>5000</v>
      </c>
      <c r="DK13" s="71">
        <v>1220</v>
      </c>
      <c r="DL13" s="71">
        <v>0</v>
      </c>
      <c r="DM13" s="71">
        <v>0</v>
      </c>
      <c r="DN13" s="71">
        <v>30102</v>
      </c>
      <c r="DO13" s="71">
        <v>0</v>
      </c>
      <c r="DP13" s="71">
        <v>30102</v>
      </c>
      <c r="DQ13" s="71">
        <v>0</v>
      </c>
      <c r="DR13" s="71">
        <v>0</v>
      </c>
      <c r="DS13" s="71">
        <v>0</v>
      </c>
      <c r="DT13" s="71">
        <v>0</v>
      </c>
      <c r="DU13" s="71">
        <v>0</v>
      </c>
    </row>
    <row r="14" spans="1:126" s="69" customFormat="1" ht="21" customHeight="1" x14ac:dyDescent="0.3">
      <c r="A14" s="72"/>
      <c r="B14" s="74">
        <v>5</v>
      </c>
      <c r="C14" s="78" t="s">
        <v>137</v>
      </c>
      <c r="D14" s="71">
        <v>463522.86080000002</v>
      </c>
      <c r="E14" s="71">
        <v>436959.60230000003</v>
      </c>
      <c r="F14" s="71">
        <v>395453.288</v>
      </c>
      <c r="G14" s="82">
        <v>385893.14480000001</v>
      </c>
      <c r="H14" s="82">
        <v>108069.57279999999</v>
      </c>
      <c r="I14" s="82">
        <v>91066.457500000004</v>
      </c>
      <c r="J14" s="71">
        <v>150769.19699999999</v>
      </c>
      <c r="K14" s="71">
        <v>148677.0319</v>
      </c>
      <c r="L14" s="71">
        <v>59595.347000000002</v>
      </c>
      <c r="M14" s="71">
        <v>58746.517500000002</v>
      </c>
      <c r="N14" s="71">
        <v>139047.16409999999</v>
      </c>
      <c r="O14" s="71">
        <v>137862.6078</v>
      </c>
      <c r="P14" s="71">
        <v>1712</v>
      </c>
      <c r="Q14" s="71">
        <v>1651.8748000000001</v>
      </c>
      <c r="R14" s="236">
        <v>10145.499900000001</v>
      </c>
      <c r="S14" s="236">
        <v>9320.4241000000002</v>
      </c>
      <c r="T14" s="236">
        <v>57883.347000000002</v>
      </c>
      <c r="U14" s="236">
        <v>57094.642699999997</v>
      </c>
      <c r="V14" s="71">
        <v>860</v>
      </c>
      <c r="W14" s="71">
        <v>542.5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47057.544999999998</v>
      </c>
      <c r="AE14" s="71">
        <v>47053.544999999998</v>
      </c>
      <c r="AF14" s="71">
        <v>-3961.1790000000001</v>
      </c>
      <c r="AG14" s="71">
        <v>-4807.491</v>
      </c>
      <c r="AH14" s="71">
        <v>0</v>
      </c>
      <c r="AI14" s="71">
        <v>0</v>
      </c>
      <c r="AJ14" s="71">
        <v>0</v>
      </c>
      <c r="AK14" s="71">
        <v>0</v>
      </c>
      <c r="AL14" s="71">
        <v>10019.545</v>
      </c>
      <c r="AM14" s="71">
        <v>10015.545</v>
      </c>
      <c r="AN14" s="71">
        <v>0</v>
      </c>
      <c r="AO14" s="71">
        <v>0</v>
      </c>
      <c r="AP14" s="71">
        <v>0</v>
      </c>
      <c r="AQ14" s="71">
        <v>0</v>
      </c>
      <c r="AR14" s="71">
        <v>0</v>
      </c>
      <c r="AS14" s="71">
        <v>0</v>
      </c>
      <c r="AT14" s="71">
        <v>37038</v>
      </c>
      <c r="AU14" s="71">
        <v>37038</v>
      </c>
      <c r="AV14" s="71">
        <v>0</v>
      </c>
      <c r="AW14" s="71">
        <v>0</v>
      </c>
      <c r="AX14" s="71">
        <v>0</v>
      </c>
      <c r="AY14" s="71">
        <v>0</v>
      </c>
      <c r="AZ14" s="71">
        <v>-3961.1790000000001</v>
      </c>
      <c r="BA14" s="71">
        <v>-4807.491</v>
      </c>
      <c r="BB14" s="71">
        <v>25622.639999999999</v>
      </c>
      <c r="BC14" s="71">
        <v>24963.64</v>
      </c>
      <c r="BD14" s="71">
        <v>5289.5</v>
      </c>
      <c r="BE14" s="71">
        <v>4689.5</v>
      </c>
      <c r="BF14" s="71">
        <v>21670</v>
      </c>
      <c r="BG14" s="71">
        <v>21011</v>
      </c>
      <c r="BH14" s="71">
        <v>0</v>
      </c>
      <c r="BI14" s="71">
        <v>0</v>
      </c>
      <c r="BJ14" s="71">
        <v>3952.64</v>
      </c>
      <c r="BK14" s="71">
        <v>3952.64</v>
      </c>
      <c r="BL14" s="71">
        <v>5289.5</v>
      </c>
      <c r="BM14" s="71">
        <v>4689.5</v>
      </c>
      <c r="BN14" s="71">
        <v>22841.224999999999</v>
      </c>
      <c r="BO14" s="71">
        <v>22178.654600000002</v>
      </c>
      <c r="BP14" s="71">
        <v>22876.9048</v>
      </c>
      <c r="BQ14" s="71">
        <v>22860</v>
      </c>
      <c r="BR14" s="71">
        <v>0</v>
      </c>
      <c r="BS14" s="71">
        <v>0</v>
      </c>
      <c r="BT14" s="71">
        <v>0</v>
      </c>
      <c r="BU14" s="71">
        <v>0</v>
      </c>
      <c r="BV14" s="71">
        <v>0</v>
      </c>
      <c r="BW14" s="71">
        <v>0</v>
      </c>
      <c r="BX14" s="71">
        <v>0</v>
      </c>
      <c r="BY14" s="71">
        <v>0</v>
      </c>
      <c r="BZ14" s="71">
        <v>9385.24</v>
      </c>
      <c r="CA14" s="71">
        <v>9385.24</v>
      </c>
      <c r="CB14" s="71">
        <v>4120</v>
      </c>
      <c r="CC14" s="71">
        <v>4120</v>
      </c>
      <c r="CD14" s="71">
        <v>11955.985000000001</v>
      </c>
      <c r="CE14" s="71">
        <v>11793.4146</v>
      </c>
      <c r="CF14" s="71">
        <v>18756.9048</v>
      </c>
      <c r="CG14" s="71">
        <v>18740</v>
      </c>
      <c r="CH14" s="71">
        <v>1500</v>
      </c>
      <c r="CI14" s="71">
        <v>1000</v>
      </c>
      <c r="CJ14" s="71">
        <v>0</v>
      </c>
      <c r="CK14" s="71">
        <v>0</v>
      </c>
      <c r="CL14" s="71">
        <v>0</v>
      </c>
      <c r="CM14" s="71">
        <v>0</v>
      </c>
      <c r="CN14" s="71">
        <v>0</v>
      </c>
      <c r="CO14" s="71">
        <v>0</v>
      </c>
      <c r="CP14" s="71">
        <v>29713.350999999999</v>
      </c>
      <c r="CQ14" s="71">
        <v>26180.619299999998</v>
      </c>
      <c r="CR14" s="71">
        <v>24269</v>
      </c>
      <c r="CS14" s="71">
        <v>9577.9310000000005</v>
      </c>
      <c r="CT14" s="71">
        <v>29713.350999999999</v>
      </c>
      <c r="CU14" s="71">
        <v>26180.619299999998</v>
      </c>
      <c r="CV14" s="71">
        <v>24269</v>
      </c>
      <c r="CW14" s="71">
        <v>9577.9310000000005</v>
      </c>
      <c r="CX14" s="71">
        <v>0</v>
      </c>
      <c r="CY14" s="71">
        <v>0</v>
      </c>
      <c r="CZ14" s="71">
        <v>0</v>
      </c>
      <c r="DA14" s="71">
        <v>0</v>
      </c>
      <c r="DB14" s="71">
        <v>75153.33</v>
      </c>
      <c r="DC14" s="71">
        <v>74005.733999999997</v>
      </c>
      <c r="DD14" s="71">
        <v>0</v>
      </c>
      <c r="DE14" s="71">
        <v>0</v>
      </c>
      <c r="DF14" s="71">
        <v>75153.33</v>
      </c>
      <c r="DG14" s="71">
        <v>74005.733999999997</v>
      </c>
      <c r="DH14" s="71">
        <v>0</v>
      </c>
      <c r="DI14" s="71">
        <v>0</v>
      </c>
      <c r="DJ14" s="71">
        <v>3436</v>
      </c>
      <c r="DK14" s="71">
        <v>2291.42</v>
      </c>
      <c r="DL14" s="71">
        <v>0</v>
      </c>
      <c r="DM14" s="71">
        <v>0</v>
      </c>
      <c r="DN14" s="71">
        <v>0</v>
      </c>
      <c r="DO14" s="71">
        <v>0</v>
      </c>
      <c r="DP14" s="71">
        <v>40000</v>
      </c>
      <c r="DQ14" s="71">
        <v>40000</v>
      </c>
      <c r="DR14" s="71">
        <v>0</v>
      </c>
      <c r="DS14" s="71">
        <v>0</v>
      </c>
      <c r="DT14" s="71">
        <v>40000</v>
      </c>
      <c r="DU14" s="71">
        <v>40000</v>
      </c>
      <c r="DV14" s="40"/>
    </row>
    <row r="15" spans="1:126" s="69" customFormat="1" ht="20.25" customHeight="1" x14ac:dyDescent="0.25">
      <c r="B15" s="74">
        <v>6</v>
      </c>
      <c r="C15" s="78" t="s">
        <v>138</v>
      </c>
      <c r="D15" s="71">
        <v>5085837.2807</v>
      </c>
      <c r="E15" s="71">
        <v>2521812.0710999998</v>
      </c>
      <c r="F15" s="71">
        <v>2679778.6770000001</v>
      </c>
      <c r="G15" s="82">
        <v>1589008.2379000001</v>
      </c>
      <c r="H15" s="82">
        <v>2406058.6036999999</v>
      </c>
      <c r="I15" s="82">
        <v>932803.83319999999</v>
      </c>
      <c r="J15" s="71">
        <v>717216.84299999999</v>
      </c>
      <c r="K15" s="71">
        <v>469565.31640000001</v>
      </c>
      <c r="L15" s="71">
        <v>166915.96950000001</v>
      </c>
      <c r="M15" s="71">
        <v>6640.5460000000003</v>
      </c>
      <c r="N15" s="71">
        <v>659442.17200000002</v>
      </c>
      <c r="O15" s="71">
        <v>431060.47509999998</v>
      </c>
      <c r="P15" s="71">
        <v>166915.96950000001</v>
      </c>
      <c r="Q15" s="71">
        <v>6640.5460000000003</v>
      </c>
      <c r="R15" s="236">
        <v>48710</v>
      </c>
      <c r="S15" s="236">
        <v>30421.945</v>
      </c>
      <c r="T15" s="236">
        <v>0</v>
      </c>
      <c r="U15" s="236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302054.70400000003</v>
      </c>
      <c r="AE15" s="71">
        <v>212339.66500000001</v>
      </c>
      <c r="AF15" s="71">
        <v>1725038.8126999999</v>
      </c>
      <c r="AG15" s="71">
        <v>776823.37620000006</v>
      </c>
      <c r="AH15" s="71">
        <v>0</v>
      </c>
      <c r="AI15" s="71">
        <v>0</v>
      </c>
      <c r="AJ15" s="71">
        <v>0</v>
      </c>
      <c r="AK15" s="71">
        <v>0</v>
      </c>
      <c r="AL15" s="71">
        <v>54729.184000000001</v>
      </c>
      <c r="AM15" s="71">
        <v>47579.307999999997</v>
      </c>
      <c r="AN15" s="71">
        <v>1650</v>
      </c>
      <c r="AO15" s="71">
        <v>0</v>
      </c>
      <c r="AP15" s="71">
        <v>0</v>
      </c>
      <c r="AQ15" s="71">
        <v>0</v>
      </c>
      <c r="AR15" s="71">
        <v>0</v>
      </c>
      <c r="AS15" s="71">
        <v>0</v>
      </c>
      <c r="AT15" s="71">
        <v>247325.52</v>
      </c>
      <c r="AU15" s="71">
        <v>164760.35699999999</v>
      </c>
      <c r="AV15" s="71">
        <v>1727988.8126999999</v>
      </c>
      <c r="AW15" s="71">
        <v>834440.20250000001</v>
      </c>
      <c r="AX15" s="71">
        <v>0</v>
      </c>
      <c r="AY15" s="71">
        <v>0</v>
      </c>
      <c r="AZ15" s="71">
        <v>-4600</v>
      </c>
      <c r="BA15" s="71">
        <v>-57616.826300000001</v>
      </c>
      <c r="BB15" s="71">
        <v>205225.4</v>
      </c>
      <c r="BC15" s="71">
        <v>170805.98</v>
      </c>
      <c r="BD15" s="71">
        <v>54290</v>
      </c>
      <c r="BE15" s="71">
        <v>26587.98</v>
      </c>
      <c r="BF15" s="71">
        <v>193216.53</v>
      </c>
      <c r="BG15" s="71">
        <v>162750.46299999999</v>
      </c>
      <c r="BH15" s="71">
        <v>53390</v>
      </c>
      <c r="BI15" s="71">
        <v>26587.98</v>
      </c>
      <c r="BJ15" s="71">
        <v>0</v>
      </c>
      <c r="BK15" s="71">
        <v>0</v>
      </c>
      <c r="BL15" s="71">
        <v>0</v>
      </c>
      <c r="BM15" s="71">
        <v>0</v>
      </c>
      <c r="BN15" s="71">
        <v>76174.990000000005</v>
      </c>
      <c r="BO15" s="71">
        <v>66441.427800000005</v>
      </c>
      <c r="BP15" s="71">
        <v>175889.14009999999</v>
      </c>
      <c r="BQ15" s="71">
        <v>65676.391000000003</v>
      </c>
      <c r="BR15" s="71">
        <v>0</v>
      </c>
      <c r="BS15" s="71">
        <v>0</v>
      </c>
      <c r="BT15" s="71">
        <v>711.69500000000005</v>
      </c>
      <c r="BU15" s="71">
        <v>0</v>
      </c>
      <c r="BV15" s="71">
        <v>0</v>
      </c>
      <c r="BW15" s="71">
        <v>0</v>
      </c>
      <c r="BX15" s="71">
        <v>0</v>
      </c>
      <c r="BY15" s="71">
        <v>0</v>
      </c>
      <c r="BZ15" s="71">
        <v>4000</v>
      </c>
      <c r="CA15" s="71">
        <v>3990.4866000000002</v>
      </c>
      <c r="CB15" s="71">
        <v>149545.13209999999</v>
      </c>
      <c r="CC15" s="71">
        <v>63442.392999999996</v>
      </c>
      <c r="CD15" s="71">
        <v>63749.29</v>
      </c>
      <c r="CE15" s="71">
        <v>58379.641199999998</v>
      </c>
      <c r="CF15" s="71">
        <v>25632.312999999998</v>
      </c>
      <c r="CG15" s="71">
        <v>2233.998</v>
      </c>
      <c r="CH15" s="71">
        <v>8425.7000000000007</v>
      </c>
      <c r="CI15" s="71">
        <v>4071.3</v>
      </c>
      <c r="CJ15" s="71">
        <v>0</v>
      </c>
      <c r="CK15" s="71">
        <v>0</v>
      </c>
      <c r="CL15" s="71">
        <v>0</v>
      </c>
      <c r="CM15" s="71">
        <v>0</v>
      </c>
      <c r="CN15" s="71">
        <v>0</v>
      </c>
      <c r="CO15" s="71">
        <v>0</v>
      </c>
      <c r="CP15" s="71">
        <v>110760.31</v>
      </c>
      <c r="CQ15" s="71">
        <v>89244.608699999997</v>
      </c>
      <c r="CR15" s="71">
        <v>60240.437400000003</v>
      </c>
      <c r="CS15" s="71">
        <v>39984.485000000001</v>
      </c>
      <c r="CT15" s="71">
        <v>88720.31</v>
      </c>
      <c r="CU15" s="71">
        <v>77830.7</v>
      </c>
      <c r="CV15" s="71">
        <v>48258.758000000002</v>
      </c>
      <c r="CW15" s="71">
        <v>38799.455000000002</v>
      </c>
      <c r="CX15" s="71">
        <v>88629.31</v>
      </c>
      <c r="CY15" s="71">
        <v>77830.7</v>
      </c>
      <c r="CZ15" s="71">
        <v>2100</v>
      </c>
      <c r="DA15" s="71">
        <v>300</v>
      </c>
      <c r="DB15" s="71">
        <v>832863.72600000002</v>
      </c>
      <c r="DC15" s="71">
        <v>580568.25600000005</v>
      </c>
      <c r="DD15" s="71">
        <v>208186.24400000001</v>
      </c>
      <c r="DE15" s="71">
        <v>1968.2550000000001</v>
      </c>
      <c r="DF15" s="71">
        <v>540788.79500000004</v>
      </c>
      <c r="DG15" s="71">
        <v>382123.27500000002</v>
      </c>
      <c r="DH15" s="71">
        <v>3298</v>
      </c>
      <c r="DI15" s="71">
        <v>696.255</v>
      </c>
      <c r="DJ15" s="71">
        <v>17984.503000000001</v>
      </c>
      <c r="DK15" s="71">
        <v>42.984000000000002</v>
      </c>
      <c r="DL15" s="71">
        <v>15498</v>
      </c>
      <c r="DM15" s="71">
        <v>15122.8</v>
      </c>
      <c r="DN15" s="71">
        <v>417498.201</v>
      </c>
      <c r="DO15" s="71">
        <v>0</v>
      </c>
      <c r="DP15" s="71">
        <v>417498.201</v>
      </c>
      <c r="DQ15" s="71">
        <v>0</v>
      </c>
      <c r="DR15" s="71">
        <v>0</v>
      </c>
      <c r="DS15" s="71">
        <v>0</v>
      </c>
      <c r="DT15" s="71">
        <v>0</v>
      </c>
      <c r="DU15" s="71">
        <v>0</v>
      </c>
    </row>
    <row r="16" spans="1:126" s="69" customFormat="1" ht="18" customHeight="1" x14ac:dyDescent="0.3">
      <c r="A16" s="72"/>
      <c r="B16" s="74">
        <v>7</v>
      </c>
      <c r="C16" s="78" t="s">
        <v>139</v>
      </c>
      <c r="D16" s="71">
        <v>2419879.7403000002</v>
      </c>
      <c r="E16" s="71">
        <v>1432292.2759</v>
      </c>
      <c r="F16" s="71">
        <v>1060000</v>
      </c>
      <c r="G16" s="82">
        <v>1045674.6164000001</v>
      </c>
      <c r="H16" s="82">
        <v>1359879.7402999999</v>
      </c>
      <c r="I16" s="82">
        <v>386617.65950000001</v>
      </c>
      <c r="J16" s="71">
        <v>264185.83</v>
      </c>
      <c r="K16" s="71">
        <v>260011.88510000001</v>
      </c>
      <c r="L16" s="71">
        <v>68721.8</v>
      </c>
      <c r="M16" s="71">
        <v>48416.233999999997</v>
      </c>
      <c r="N16" s="71">
        <v>234932.2</v>
      </c>
      <c r="O16" s="71">
        <v>232114.60389999999</v>
      </c>
      <c r="P16" s="71">
        <v>2505</v>
      </c>
      <c r="Q16" s="71">
        <v>2049.7979999999998</v>
      </c>
      <c r="R16" s="236">
        <v>23357</v>
      </c>
      <c r="S16" s="236">
        <v>22041.051500000001</v>
      </c>
      <c r="T16" s="236">
        <v>66216.800000000003</v>
      </c>
      <c r="U16" s="236">
        <v>46366.436000000002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71">
        <v>0</v>
      </c>
      <c r="AC16" s="71">
        <v>0</v>
      </c>
      <c r="AD16" s="71">
        <v>50418.37</v>
      </c>
      <c r="AE16" s="71">
        <v>49950.010399999999</v>
      </c>
      <c r="AF16" s="71">
        <v>317756.6373</v>
      </c>
      <c r="AG16" s="71">
        <v>44757.269</v>
      </c>
      <c r="AH16" s="71">
        <v>0</v>
      </c>
      <c r="AI16" s="71">
        <v>0</v>
      </c>
      <c r="AJ16" s="71">
        <v>0</v>
      </c>
      <c r="AK16" s="71">
        <v>0</v>
      </c>
      <c r="AL16" s="71">
        <v>804.37</v>
      </c>
      <c r="AM16" s="71">
        <v>728.77030000000002</v>
      </c>
      <c r="AN16" s="71">
        <v>6140</v>
      </c>
      <c r="AO16" s="71">
        <v>788</v>
      </c>
      <c r="AP16" s="71">
        <v>0</v>
      </c>
      <c r="AQ16" s="71">
        <v>0</v>
      </c>
      <c r="AR16" s="71">
        <v>0</v>
      </c>
      <c r="AS16" s="71">
        <v>0</v>
      </c>
      <c r="AT16" s="71">
        <v>49500</v>
      </c>
      <c r="AU16" s="71">
        <v>49221.240100000003</v>
      </c>
      <c r="AV16" s="71">
        <v>376616.6373</v>
      </c>
      <c r="AW16" s="71">
        <v>99562.077999999994</v>
      </c>
      <c r="AX16" s="71">
        <v>0</v>
      </c>
      <c r="AY16" s="71">
        <v>0</v>
      </c>
      <c r="AZ16" s="71">
        <v>-65000</v>
      </c>
      <c r="BA16" s="71">
        <v>-55592.809000000001</v>
      </c>
      <c r="BB16" s="71">
        <v>146550</v>
      </c>
      <c r="BC16" s="71">
        <v>146545</v>
      </c>
      <c r="BD16" s="71">
        <v>20000</v>
      </c>
      <c r="BE16" s="71">
        <v>0</v>
      </c>
      <c r="BF16" s="71">
        <v>127550</v>
      </c>
      <c r="BG16" s="71">
        <v>127550</v>
      </c>
      <c r="BH16" s="71">
        <v>20000</v>
      </c>
      <c r="BI16" s="71">
        <v>0</v>
      </c>
      <c r="BJ16" s="71">
        <v>17000</v>
      </c>
      <c r="BK16" s="71">
        <v>17000</v>
      </c>
      <c r="BL16" s="71">
        <v>0</v>
      </c>
      <c r="BM16" s="71">
        <v>0</v>
      </c>
      <c r="BN16" s="71">
        <v>154029</v>
      </c>
      <c r="BO16" s="71">
        <v>153232.52179999999</v>
      </c>
      <c r="BP16" s="71">
        <v>284349.103</v>
      </c>
      <c r="BQ16" s="71">
        <v>151150.98610000001</v>
      </c>
      <c r="BR16" s="71">
        <v>140</v>
      </c>
      <c r="BS16" s="71">
        <v>140</v>
      </c>
      <c r="BT16" s="71">
        <v>282819.103</v>
      </c>
      <c r="BU16" s="71">
        <v>149980.98610000001</v>
      </c>
      <c r="BV16" s="71">
        <v>13200</v>
      </c>
      <c r="BW16" s="71">
        <v>13200</v>
      </c>
      <c r="BX16" s="71">
        <v>0</v>
      </c>
      <c r="BY16" s="71">
        <v>0</v>
      </c>
      <c r="BZ16" s="71">
        <v>11076</v>
      </c>
      <c r="CA16" s="71">
        <v>10459.33</v>
      </c>
      <c r="CB16" s="71">
        <v>1530</v>
      </c>
      <c r="CC16" s="71">
        <v>1170</v>
      </c>
      <c r="CD16" s="71">
        <v>27363</v>
      </c>
      <c r="CE16" s="71">
        <v>27183.191800000001</v>
      </c>
      <c r="CF16" s="71">
        <v>0</v>
      </c>
      <c r="CG16" s="71">
        <v>0</v>
      </c>
      <c r="CH16" s="71">
        <v>102250</v>
      </c>
      <c r="CI16" s="71">
        <v>102250</v>
      </c>
      <c r="CJ16" s="71">
        <v>0</v>
      </c>
      <c r="CK16" s="71">
        <v>0</v>
      </c>
      <c r="CL16" s="71">
        <v>0</v>
      </c>
      <c r="CM16" s="71">
        <v>0</v>
      </c>
      <c r="CN16" s="71">
        <v>14000</v>
      </c>
      <c r="CO16" s="71">
        <v>12827</v>
      </c>
      <c r="CP16" s="71">
        <v>83190</v>
      </c>
      <c r="CQ16" s="71">
        <v>78809.002099999998</v>
      </c>
      <c r="CR16" s="71">
        <v>493808.2</v>
      </c>
      <c r="CS16" s="71">
        <v>39080.030400000003</v>
      </c>
      <c r="CT16" s="71">
        <v>55052</v>
      </c>
      <c r="CU16" s="71">
        <v>55051.233999999997</v>
      </c>
      <c r="CV16" s="71">
        <v>0</v>
      </c>
      <c r="CW16" s="71">
        <v>0</v>
      </c>
      <c r="CX16" s="71">
        <v>54914</v>
      </c>
      <c r="CY16" s="71">
        <v>54913.9</v>
      </c>
      <c r="CZ16" s="71">
        <v>0</v>
      </c>
      <c r="DA16" s="71">
        <v>0</v>
      </c>
      <c r="DB16" s="71">
        <v>353453</v>
      </c>
      <c r="DC16" s="71">
        <v>353006.19699999999</v>
      </c>
      <c r="DD16" s="71">
        <v>161244</v>
      </c>
      <c r="DE16" s="71">
        <v>90386.14</v>
      </c>
      <c r="DF16" s="71">
        <v>264803</v>
      </c>
      <c r="DG16" s="71">
        <v>264726.56699999998</v>
      </c>
      <c r="DH16" s="71">
        <v>161244</v>
      </c>
      <c r="DI16" s="71">
        <v>90386.14</v>
      </c>
      <c r="DJ16" s="71">
        <v>4200</v>
      </c>
      <c r="DK16" s="71">
        <v>4120</v>
      </c>
      <c r="DL16" s="71">
        <v>0</v>
      </c>
      <c r="DM16" s="71">
        <v>0</v>
      </c>
      <c r="DN16" s="71">
        <v>3973.8</v>
      </c>
      <c r="DO16" s="71">
        <v>0</v>
      </c>
      <c r="DP16" s="71">
        <v>3973.8</v>
      </c>
      <c r="DQ16" s="71">
        <v>0</v>
      </c>
      <c r="DR16" s="71">
        <v>0</v>
      </c>
      <c r="DS16" s="71">
        <v>0</v>
      </c>
      <c r="DT16" s="71">
        <v>0</v>
      </c>
      <c r="DU16" s="71">
        <v>0</v>
      </c>
      <c r="DV16" s="40"/>
    </row>
    <row r="17" spans="2:125" s="45" customFormat="1" ht="22.5" customHeight="1" x14ac:dyDescent="0.3">
      <c r="B17" s="70"/>
      <c r="C17" s="75" t="s">
        <v>130</v>
      </c>
      <c r="D17" s="71">
        <f t="shared" ref="D17:AI17" si="95">SUM(D10:D16)</f>
        <v>25556798.222899996</v>
      </c>
      <c r="E17" s="71">
        <f t="shared" si="95"/>
        <v>15934985.729000002</v>
      </c>
      <c r="F17" s="71">
        <f t="shared" si="95"/>
        <v>12187708.504000001</v>
      </c>
      <c r="G17" s="71">
        <f t="shared" si="95"/>
        <v>10187140.235299999</v>
      </c>
      <c r="H17" s="71">
        <f t="shared" si="95"/>
        <v>14689589.718899999</v>
      </c>
      <c r="I17" s="71">
        <f t="shared" si="95"/>
        <v>7068345.4936999995</v>
      </c>
      <c r="J17" s="71">
        <f t="shared" si="95"/>
        <v>2639486.2689999999</v>
      </c>
      <c r="K17" s="71">
        <f t="shared" si="95"/>
        <v>2260230.7107000002</v>
      </c>
      <c r="L17" s="71">
        <f t="shared" si="95"/>
        <v>905829.00879999995</v>
      </c>
      <c r="M17" s="71">
        <f t="shared" si="95"/>
        <v>509189.6825</v>
      </c>
      <c r="N17" s="71">
        <f t="shared" si="95"/>
        <v>2378507.2351000002</v>
      </c>
      <c r="O17" s="71">
        <f t="shared" si="95"/>
        <v>2062671.4421999999</v>
      </c>
      <c r="P17" s="71">
        <f t="shared" si="95"/>
        <v>623631.1618</v>
      </c>
      <c r="Q17" s="71">
        <f t="shared" si="95"/>
        <v>340690.29679999995</v>
      </c>
      <c r="R17" s="71">
        <f t="shared" si="95"/>
        <v>147852.4999</v>
      </c>
      <c r="S17" s="71">
        <f t="shared" si="95"/>
        <v>100121.54980000001</v>
      </c>
      <c r="T17" s="71">
        <f t="shared" si="95"/>
        <v>124100.147</v>
      </c>
      <c r="U17" s="71">
        <f t="shared" si="95"/>
        <v>103461.0787</v>
      </c>
      <c r="V17" s="71">
        <f t="shared" si="95"/>
        <v>8860</v>
      </c>
      <c r="W17" s="71">
        <f t="shared" si="95"/>
        <v>542.5</v>
      </c>
      <c r="X17" s="71">
        <f t="shared" si="95"/>
        <v>374182.1</v>
      </c>
      <c r="Y17" s="71">
        <f t="shared" si="95"/>
        <v>331510.07699999999</v>
      </c>
      <c r="Z17" s="71">
        <f t="shared" si="95"/>
        <v>0</v>
      </c>
      <c r="AA17" s="71">
        <f t="shared" si="95"/>
        <v>0</v>
      </c>
      <c r="AB17" s="71">
        <f t="shared" si="95"/>
        <v>0</v>
      </c>
      <c r="AC17" s="71">
        <f t="shared" si="95"/>
        <v>0</v>
      </c>
      <c r="AD17" s="71">
        <f t="shared" si="95"/>
        <v>710386.88699999999</v>
      </c>
      <c r="AE17" s="71">
        <f t="shared" si="95"/>
        <v>537506.57340000011</v>
      </c>
      <c r="AF17" s="71">
        <f t="shared" si="95"/>
        <v>6768971.8687999994</v>
      </c>
      <c r="AG17" s="71">
        <f t="shared" si="95"/>
        <v>2790218.4990000003</v>
      </c>
      <c r="AH17" s="71">
        <f t="shared" si="95"/>
        <v>0</v>
      </c>
      <c r="AI17" s="71">
        <f t="shared" si="95"/>
        <v>0</v>
      </c>
      <c r="AJ17" s="71">
        <f t="shared" ref="AJ17:BO17" si="96">SUM(AJ10:AJ16)</f>
        <v>0</v>
      </c>
      <c r="AK17" s="71">
        <f t="shared" si="96"/>
        <v>0</v>
      </c>
      <c r="AL17" s="71">
        <f t="shared" si="96"/>
        <v>175132.06699999998</v>
      </c>
      <c r="AM17" s="71">
        <f t="shared" si="96"/>
        <v>156500.55530000001</v>
      </c>
      <c r="AN17" s="71">
        <f t="shared" si="96"/>
        <v>19470</v>
      </c>
      <c r="AO17" s="71">
        <f t="shared" si="96"/>
        <v>7854.6890000000003</v>
      </c>
      <c r="AP17" s="71">
        <f t="shared" si="96"/>
        <v>3000</v>
      </c>
      <c r="AQ17" s="71">
        <f t="shared" si="96"/>
        <v>0</v>
      </c>
      <c r="AR17" s="71">
        <f t="shared" si="96"/>
        <v>110563.974</v>
      </c>
      <c r="AS17" s="71">
        <f t="shared" si="96"/>
        <v>61594.703999999998</v>
      </c>
      <c r="AT17" s="71">
        <f t="shared" si="96"/>
        <v>532140.81999999995</v>
      </c>
      <c r="AU17" s="71">
        <f t="shared" si="96"/>
        <v>381006.01809999993</v>
      </c>
      <c r="AV17" s="71">
        <f t="shared" si="96"/>
        <v>6908964.4767999994</v>
      </c>
      <c r="AW17" s="71">
        <f t="shared" si="96"/>
        <v>3152279.6895000003</v>
      </c>
      <c r="AX17" s="71">
        <f t="shared" si="96"/>
        <v>0</v>
      </c>
      <c r="AY17" s="71">
        <f t="shared" si="96"/>
        <v>0</v>
      </c>
      <c r="AZ17" s="71">
        <f t="shared" si="96"/>
        <v>-270026.58199999999</v>
      </c>
      <c r="BA17" s="71">
        <f t="shared" si="96"/>
        <v>-431510.58350000001</v>
      </c>
      <c r="BB17" s="71">
        <f t="shared" si="96"/>
        <v>1656930.5399999998</v>
      </c>
      <c r="BC17" s="71">
        <f t="shared" si="96"/>
        <v>1515641.4516999999</v>
      </c>
      <c r="BD17" s="71">
        <f t="shared" si="96"/>
        <v>1485936.548</v>
      </c>
      <c r="BE17" s="71">
        <f t="shared" si="96"/>
        <v>763647.45200000005</v>
      </c>
      <c r="BF17" s="71">
        <f t="shared" si="96"/>
        <v>1326375.03</v>
      </c>
      <c r="BG17" s="71">
        <f t="shared" si="96"/>
        <v>1197231.4517000001</v>
      </c>
      <c r="BH17" s="71">
        <f t="shared" si="96"/>
        <v>595945.9</v>
      </c>
      <c r="BI17" s="71">
        <f t="shared" si="96"/>
        <v>26587.98</v>
      </c>
      <c r="BJ17" s="71">
        <f t="shared" si="96"/>
        <v>314646.64</v>
      </c>
      <c r="BK17" s="71">
        <f t="shared" si="96"/>
        <v>306459.48300000001</v>
      </c>
      <c r="BL17" s="71">
        <f t="shared" si="96"/>
        <v>477062.64799999999</v>
      </c>
      <c r="BM17" s="71">
        <f t="shared" si="96"/>
        <v>429004.05800000002</v>
      </c>
      <c r="BN17" s="71">
        <f t="shared" si="96"/>
        <v>503751.652</v>
      </c>
      <c r="BO17" s="71">
        <f t="shared" si="96"/>
        <v>478817.60279999999</v>
      </c>
      <c r="BP17" s="71">
        <f t="shared" ref="BP17:CU17" si="97">SUM(BP10:BP16)</f>
        <v>2361052.0078999996</v>
      </c>
      <c r="BQ17" s="71">
        <f t="shared" si="97"/>
        <v>1621413.0299000002</v>
      </c>
      <c r="BR17" s="71">
        <f t="shared" si="97"/>
        <v>33840</v>
      </c>
      <c r="BS17" s="71">
        <f t="shared" si="97"/>
        <v>30065.74</v>
      </c>
      <c r="BT17" s="71">
        <f t="shared" si="97"/>
        <v>546487.99800000002</v>
      </c>
      <c r="BU17" s="71">
        <f t="shared" si="97"/>
        <v>323005.60710000002</v>
      </c>
      <c r="BV17" s="71">
        <f t="shared" si="97"/>
        <v>13200</v>
      </c>
      <c r="BW17" s="71">
        <f t="shared" si="97"/>
        <v>13200</v>
      </c>
      <c r="BX17" s="71">
        <f t="shared" si="97"/>
        <v>0</v>
      </c>
      <c r="BY17" s="71">
        <f t="shared" si="97"/>
        <v>0</v>
      </c>
      <c r="BZ17" s="71">
        <f t="shared" si="97"/>
        <v>49461.24</v>
      </c>
      <c r="CA17" s="71">
        <f t="shared" si="97"/>
        <v>44407.875599999999</v>
      </c>
      <c r="CB17" s="71">
        <f t="shared" si="97"/>
        <v>971921.03209999995</v>
      </c>
      <c r="CC17" s="71">
        <f t="shared" si="97"/>
        <v>544700.35900000005</v>
      </c>
      <c r="CD17" s="71">
        <f t="shared" si="97"/>
        <v>277851.71200000006</v>
      </c>
      <c r="CE17" s="71">
        <f t="shared" si="97"/>
        <v>266701.22919999994</v>
      </c>
      <c r="CF17" s="71">
        <f t="shared" si="97"/>
        <v>100345.25779999999</v>
      </c>
      <c r="CG17" s="71">
        <f t="shared" si="97"/>
        <v>39192.726000000002</v>
      </c>
      <c r="CH17" s="71">
        <f t="shared" si="97"/>
        <v>129398.7</v>
      </c>
      <c r="CI17" s="71">
        <f t="shared" si="97"/>
        <v>124442.758</v>
      </c>
      <c r="CJ17" s="71">
        <f t="shared" si="97"/>
        <v>742297.72</v>
      </c>
      <c r="CK17" s="71">
        <f t="shared" si="97"/>
        <v>714514.33779999998</v>
      </c>
      <c r="CL17" s="71">
        <f t="shared" si="97"/>
        <v>0</v>
      </c>
      <c r="CM17" s="71">
        <f t="shared" si="97"/>
        <v>0</v>
      </c>
      <c r="CN17" s="71">
        <f t="shared" si="97"/>
        <v>30000</v>
      </c>
      <c r="CO17" s="71">
        <f t="shared" si="97"/>
        <v>28111</v>
      </c>
      <c r="CP17" s="71">
        <f t="shared" si="97"/>
        <v>974490.06099999999</v>
      </c>
      <c r="CQ17" s="71">
        <f t="shared" si="97"/>
        <v>832935.36400000006</v>
      </c>
      <c r="CR17" s="71">
        <f t="shared" si="97"/>
        <v>1563596.4413999999</v>
      </c>
      <c r="CS17" s="71">
        <f t="shared" si="97"/>
        <v>541462.39439999999</v>
      </c>
      <c r="CT17" s="71">
        <f t="shared" si="97"/>
        <v>896209.06099999999</v>
      </c>
      <c r="CU17" s="71">
        <f t="shared" si="97"/>
        <v>774494.57519999985</v>
      </c>
      <c r="CV17" s="71">
        <f t="shared" ref="CV17:DU17" si="98">SUM(CV10:CV16)</f>
        <v>251557.16200000001</v>
      </c>
      <c r="CW17" s="71">
        <f t="shared" si="98"/>
        <v>80212.463000000003</v>
      </c>
      <c r="CX17" s="71">
        <f t="shared" si="98"/>
        <v>467873.21</v>
      </c>
      <c r="CY17" s="71">
        <f t="shared" si="98"/>
        <v>414522.07600000006</v>
      </c>
      <c r="CZ17" s="71">
        <f t="shared" si="98"/>
        <v>10531</v>
      </c>
      <c r="DA17" s="71">
        <f t="shared" si="98"/>
        <v>1512.2069999999999</v>
      </c>
      <c r="DB17" s="71">
        <f t="shared" si="98"/>
        <v>3646811.9910000004</v>
      </c>
      <c r="DC17" s="71">
        <f t="shared" si="98"/>
        <v>3163402.2050000005</v>
      </c>
      <c r="DD17" s="71">
        <f t="shared" si="98"/>
        <v>1133023.7439999999</v>
      </c>
      <c r="DE17" s="71">
        <f t="shared" si="98"/>
        <v>448830.30089999997</v>
      </c>
      <c r="DF17" s="71">
        <f t="shared" si="98"/>
        <v>2399976.75</v>
      </c>
      <c r="DG17" s="71">
        <f t="shared" si="98"/>
        <v>2104106.7659999998</v>
      </c>
      <c r="DH17" s="71">
        <f t="shared" si="98"/>
        <v>926302</v>
      </c>
      <c r="DI17" s="71">
        <f t="shared" si="98"/>
        <v>446462.40090000001</v>
      </c>
      <c r="DJ17" s="71">
        <f t="shared" si="98"/>
        <v>85788.103000000003</v>
      </c>
      <c r="DK17" s="71">
        <f t="shared" si="98"/>
        <v>47330.767699999997</v>
      </c>
      <c r="DL17" s="71">
        <f t="shared" si="98"/>
        <v>66998</v>
      </c>
      <c r="DM17" s="71">
        <f t="shared" si="98"/>
        <v>33963.058000000005</v>
      </c>
      <c r="DN17" s="71">
        <f t="shared" si="98"/>
        <v>640703.00100000005</v>
      </c>
      <c r="DO17" s="71">
        <f t="shared" si="98"/>
        <v>30233.06</v>
      </c>
      <c r="DP17" s="71">
        <f t="shared" si="98"/>
        <v>1961203.0009999999</v>
      </c>
      <c r="DQ17" s="71">
        <f t="shared" si="98"/>
        <v>1350733.06</v>
      </c>
      <c r="DR17" s="71">
        <f t="shared" si="98"/>
        <v>0</v>
      </c>
      <c r="DS17" s="71">
        <f t="shared" si="98"/>
        <v>0</v>
      </c>
      <c r="DT17" s="71">
        <f t="shared" si="98"/>
        <v>1320500</v>
      </c>
      <c r="DU17" s="71">
        <f t="shared" si="98"/>
        <v>1320500</v>
      </c>
    </row>
    <row r="18" spans="2:125" x14ac:dyDescent="0.3"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</row>
    <row r="19" spans="2:125" x14ac:dyDescent="0.3"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</row>
    <row r="20" spans="2:125" x14ac:dyDescent="0.3"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</row>
    <row r="21" spans="2:125" x14ac:dyDescent="0.3"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</row>
    <row r="22" spans="2:125" x14ac:dyDescent="0.3"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</row>
    <row r="23" spans="2:125" x14ac:dyDescent="0.3"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</row>
    <row r="24" spans="2:125" x14ac:dyDescent="0.3"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</row>
    <row r="25" spans="2:125" x14ac:dyDescent="0.3"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</row>
    <row r="26" spans="2:125" x14ac:dyDescent="0.3"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</row>
    <row r="27" spans="2:125" x14ac:dyDescent="0.3"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</row>
    <row r="28" spans="2:125" x14ac:dyDescent="0.3"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</row>
    <row r="29" spans="2:125" x14ac:dyDescent="0.3"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</row>
    <row r="30" spans="2:125" x14ac:dyDescent="0.3"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</row>
    <row r="31" spans="2:125" x14ac:dyDescent="0.3"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</row>
    <row r="32" spans="2:125" x14ac:dyDescent="0.3"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</row>
    <row r="33" spans="4:125" x14ac:dyDescent="0.3"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</row>
    <row r="34" spans="4:125" x14ac:dyDescent="0.3"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</row>
    <row r="35" spans="4:125" x14ac:dyDescent="0.3"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</row>
    <row r="36" spans="4:125" x14ac:dyDescent="0.3"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</row>
    <row r="37" spans="4:125" x14ac:dyDescent="0.3"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</row>
    <row r="38" spans="4:125" x14ac:dyDescent="0.3"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</row>
    <row r="39" spans="4:125" x14ac:dyDescent="0.3"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</row>
    <row r="40" spans="4:125" x14ac:dyDescent="0.3"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</row>
    <row r="41" spans="4:125" x14ac:dyDescent="0.3"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</row>
    <row r="42" spans="4:125" x14ac:dyDescent="0.3"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</row>
    <row r="43" spans="4:125" x14ac:dyDescent="0.3"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</row>
    <row r="44" spans="4:125" x14ac:dyDescent="0.3"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</row>
    <row r="45" spans="4:125" x14ac:dyDescent="0.3"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</row>
    <row r="46" spans="4:125" x14ac:dyDescent="0.3"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</row>
    <row r="47" spans="4:125" x14ac:dyDescent="0.3"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</row>
    <row r="48" spans="4:125" x14ac:dyDescent="0.3"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</row>
    <row r="49" spans="4:125" x14ac:dyDescent="0.3"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</row>
    <row r="50" spans="4:125" x14ac:dyDescent="0.3"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</row>
    <row r="51" spans="4:125" x14ac:dyDescent="0.3"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</row>
    <row r="52" spans="4:125" x14ac:dyDescent="0.3"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</row>
    <row r="53" spans="4:125" x14ac:dyDescent="0.3"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</row>
    <row r="54" spans="4:125" x14ac:dyDescent="0.3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</row>
    <row r="55" spans="4:125" x14ac:dyDescent="0.3"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</row>
    <row r="56" spans="4:125" x14ac:dyDescent="0.3"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</row>
    <row r="57" spans="4:125" x14ac:dyDescent="0.3"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</row>
    <row r="58" spans="4:125" x14ac:dyDescent="0.3"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</row>
    <row r="59" spans="4:125" x14ac:dyDescent="0.3"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</row>
    <row r="60" spans="4:125" x14ac:dyDescent="0.3"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</row>
    <row r="61" spans="4:125" x14ac:dyDescent="0.3"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</row>
    <row r="62" spans="4:125" x14ac:dyDescent="0.3"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</row>
    <row r="63" spans="4:125" x14ac:dyDescent="0.3"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</row>
    <row r="64" spans="4:125" x14ac:dyDescent="0.3"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</row>
    <row r="65" spans="4:125" x14ac:dyDescent="0.3"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</row>
    <row r="66" spans="4:125" x14ac:dyDescent="0.3"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</row>
    <row r="67" spans="4:125" x14ac:dyDescent="0.3"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</row>
    <row r="68" spans="4:125" x14ac:dyDescent="0.3"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</row>
    <row r="69" spans="4:125" x14ac:dyDescent="0.3"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</row>
    <row r="70" spans="4:125" x14ac:dyDescent="0.3"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</row>
    <row r="71" spans="4:125" x14ac:dyDescent="0.3"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</row>
    <row r="72" spans="4:125" x14ac:dyDescent="0.3"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</row>
    <row r="73" spans="4:125" x14ac:dyDescent="0.3"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</row>
    <row r="74" spans="4:125" x14ac:dyDescent="0.3"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</row>
    <row r="75" spans="4:125" x14ac:dyDescent="0.3"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</row>
    <row r="76" spans="4:125" x14ac:dyDescent="0.3"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</row>
    <row r="77" spans="4:125" x14ac:dyDescent="0.3"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</row>
    <row r="78" spans="4:125" x14ac:dyDescent="0.3"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</row>
    <row r="79" spans="4:125" x14ac:dyDescent="0.3"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</row>
    <row r="80" spans="4:125" x14ac:dyDescent="0.3"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</row>
    <row r="81" spans="4:125" x14ac:dyDescent="0.3"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</row>
    <row r="82" spans="4:125" x14ac:dyDescent="0.3"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3"/>
      <c r="CA82" s="73"/>
      <c r="CB82" s="73"/>
      <c r="CC82" s="73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3"/>
      <c r="DU82" s="73"/>
    </row>
    <row r="83" spans="4:125" x14ac:dyDescent="0.3"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3"/>
      <c r="CA83" s="73"/>
      <c r="CB83" s="73"/>
      <c r="CC83" s="73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3"/>
      <c r="DU83" s="73"/>
    </row>
    <row r="84" spans="4:125" x14ac:dyDescent="0.3"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</row>
    <row r="85" spans="4:125" x14ac:dyDescent="0.3"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</row>
    <row r="86" spans="4:125" x14ac:dyDescent="0.3"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3"/>
      <c r="CA86" s="73"/>
      <c r="CB86" s="73"/>
      <c r="CC86" s="73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3"/>
      <c r="DU86" s="73"/>
    </row>
    <row r="87" spans="4:125" x14ac:dyDescent="0.3"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3"/>
      <c r="CA87" s="73"/>
      <c r="CB87" s="73"/>
      <c r="CC87" s="73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3"/>
      <c r="DU87" s="73"/>
    </row>
    <row r="88" spans="4:125" x14ac:dyDescent="0.3"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3"/>
      <c r="CA88" s="73"/>
      <c r="CB88" s="73"/>
      <c r="CC88" s="73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3"/>
      <c r="DU88" s="73"/>
    </row>
    <row r="89" spans="4:125" x14ac:dyDescent="0.3"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3"/>
      <c r="CA89" s="73"/>
      <c r="CB89" s="73"/>
      <c r="CC89" s="73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3"/>
      <c r="DU89" s="73"/>
    </row>
    <row r="90" spans="4:125" x14ac:dyDescent="0.3"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3"/>
      <c r="CA90" s="73"/>
      <c r="CB90" s="73"/>
      <c r="CC90" s="73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3"/>
      <c r="DU90" s="73"/>
    </row>
    <row r="91" spans="4:125" x14ac:dyDescent="0.3"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3"/>
      <c r="CA91" s="73"/>
      <c r="CB91" s="73"/>
      <c r="CC91" s="73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3"/>
      <c r="DU91" s="73"/>
    </row>
    <row r="92" spans="4:125" x14ac:dyDescent="0.3"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3"/>
      <c r="CA92" s="73"/>
      <c r="CB92" s="73"/>
      <c r="CC92" s="73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3"/>
      <c r="DU92" s="73"/>
    </row>
    <row r="93" spans="4:125" x14ac:dyDescent="0.3"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3"/>
      <c r="CA93" s="73"/>
      <c r="CB93" s="73"/>
      <c r="CC93" s="73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3"/>
      <c r="DU93" s="73"/>
    </row>
    <row r="94" spans="4:125" x14ac:dyDescent="0.3"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3"/>
      <c r="CA94" s="73"/>
      <c r="CB94" s="73"/>
      <c r="CC94" s="73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3"/>
      <c r="DU94" s="73"/>
    </row>
  </sheetData>
  <protectedRanges>
    <protectedRange sqref="C17" name="Range3"/>
    <protectedRange sqref="J10:DM16" name="Range1"/>
    <protectedRange sqref="DP10:DU16" name="Range2"/>
    <protectedRange sqref="C10:C16" name="Range3_1"/>
  </protectedRanges>
  <mergeCells count="102">
    <mergeCell ref="C2:I2"/>
    <mergeCell ref="J3:K3"/>
    <mergeCell ref="BJ6:BM6"/>
    <mergeCell ref="B4:B8"/>
    <mergeCell ref="C4:C8"/>
    <mergeCell ref="D4:I6"/>
    <mergeCell ref="J4:DU4"/>
    <mergeCell ref="DJ5:DM6"/>
    <mergeCell ref="DN5:DS6"/>
    <mergeCell ref="DT5:DU6"/>
    <mergeCell ref="J5:M6"/>
    <mergeCell ref="N5:U5"/>
    <mergeCell ref="V5:Y6"/>
    <mergeCell ref="DF6:DI6"/>
    <mergeCell ref="CL5:CO6"/>
    <mergeCell ref="CP5:CS6"/>
    <mergeCell ref="DB5:DE6"/>
    <mergeCell ref="BN5:BQ6"/>
    <mergeCell ref="CF5:CK5"/>
    <mergeCell ref="BZ6:CC6"/>
    <mergeCell ref="BR6:BU6"/>
    <mergeCell ref="BV6:BY6"/>
    <mergeCell ref="CD6:CG6"/>
    <mergeCell ref="CH6:CK6"/>
    <mergeCell ref="CT6:CW6"/>
    <mergeCell ref="CX6:DA6"/>
    <mergeCell ref="BF6:BI6"/>
    <mergeCell ref="N6:Q6"/>
    <mergeCell ref="R6:U6"/>
    <mergeCell ref="AL6:AO6"/>
    <mergeCell ref="AP6:AS6"/>
    <mergeCell ref="AT6:AW6"/>
    <mergeCell ref="AX6:BA6"/>
    <mergeCell ref="Z5:AC6"/>
    <mergeCell ref="AD5:AG6"/>
    <mergeCell ref="AJ5:AK5"/>
    <mergeCell ref="AL5:AM5"/>
    <mergeCell ref="AH5:AI5"/>
    <mergeCell ref="BB5:BE6"/>
    <mergeCell ref="V7:W7"/>
    <mergeCell ref="X7:Y7"/>
    <mergeCell ref="Z7:AA7"/>
    <mergeCell ref="AB7:AC7"/>
    <mergeCell ref="AD7:AE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F7:AG7"/>
    <mergeCell ref="AL7:AM7"/>
    <mergeCell ref="AN7:AO7"/>
    <mergeCell ref="BN7:BO7"/>
    <mergeCell ref="AR7:AS7"/>
    <mergeCell ref="AT7:AU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AP7:AQ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B1:I1"/>
    <mergeCell ref="AH6:AK6"/>
    <mergeCell ref="AH7:AI7"/>
    <mergeCell ref="AJ7:AK7"/>
    <mergeCell ref="DL7:DM7"/>
    <mergeCell ref="DN7:DO7"/>
    <mergeCell ref="DP7:DQ7"/>
    <mergeCell ref="DR7:DS7"/>
    <mergeCell ref="DT7:DU7"/>
    <mergeCell ref="DJ7:DK7"/>
    <mergeCell ref="CN7:CO7"/>
    <mergeCell ref="CP7:CQ7"/>
    <mergeCell ref="CR7:CS7"/>
    <mergeCell ref="CT7:CU7"/>
    <mergeCell ref="CV7:CW7"/>
    <mergeCell ref="CX7:CY7"/>
    <mergeCell ref="CZ7:DA7"/>
    <mergeCell ref="DB7:DC7"/>
    <mergeCell ref="DD7:DE7"/>
    <mergeCell ref="DF7:DG7"/>
    <mergeCell ref="DH7:DI7"/>
    <mergeCell ref="CL7:CM7"/>
    <mergeCell ref="BP7:BQ7"/>
    <mergeCell ref="BR7:BS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Caxs g.d.</vt:lpstr>
      <vt:lpstr>caxser tntesagitakan</vt:lpstr>
      <vt:lpstr>caxser gorcarnakan</vt:lpstr>
      <vt:lpstr>'Caxs g.d.'!Заголовки_для_печати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keywords>https://mul2-mta.gov.am/tasks/993310/oneclick/8a7ec472a42911dcb3d88dbf1d7d84eff5076972103f6e07fc525ea0f5681a3a.xlsx?token=a16975c94f47f43b2b231ae6571e1c6f</cp:keywords>
  <cp:lastModifiedBy>Marine Abgaryan</cp:lastModifiedBy>
  <cp:lastPrinted>2012-03-20T07:18:17Z</cp:lastPrinted>
  <dcterms:created xsi:type="dcterms:W3CDTF">2002-03-15T09:46:46Z</dcterms:created>
  <dcterms:modified xsi:type="dcterms:W3CDTF">2026-01-09T08:29:02Z</dcterms:modified>
</cp:coreProperties>
</file>