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4BE613E-DED7-4205-AA6C-96F7ECF42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61" i="1" l="1"/>
  <c r="AJ258" i="1"/>
  <c r="AJ257" i="1"/>
  <c r="AJ256" i="1"/>
  <c r="AJ255" i="1"/>
  <c r="AJ254" i="1"/>
  <c r="AJ253" i="1"/>
  <c r="AJ252" i="1"/>
  <c r="AJ251" i="1"/>
  <c r="AJ250" i="1"/>
  <c r="AJ249" i="1"/>
  <c r="AG258" i="1"/>
  <c r="AG257" i="1"/>
  <c r="AG256" i="1"/>
  <c r="AG255" i="1"/>
  <c r="AG254" i="1"/>
  <c r="AG253" i="1"/>
  <c r="AG252" i="1"/>
  <c r="AG251" i="1"/>
  <c r="AG250" i="1"/>
  <c r="AG249" i="1"/>
  <c r="AD258" i="1"/>
  <c r="AD257" i="1"/>
  <c r="AD256" i="1"/>
  <c r="AD255" i="1"/>
  <c r="AD254" i="1"/>
  <c r="AD253" i="1"/>
  <c r="AD252" i="1"/>
  <c r="AD251" i="1"/>
  <c r="AD250" i="1"/>
  <c r="AD249" i="1"/>
  <c r="AA258" i="1"/>
  <c r="AA257" i="1"/>
  <c r="AA256" i="1"/>
  <c r="AA255" i="1"/>
  <c r="AA254" i="1"/>
  <c r="AA253" i="1"/>
  <c r="AA252" i="1"/>
  <c r="AA251" i="1"/>
  <c r="AA250" i="1"/>
  <c r="AA249" i="1"/>
  <c r="W258" i="1"/>
  <c r="V258" i="1"/>
  <c r="X258" i="1" s="1"/>
  <c r="W257" i="1"/>
  <c r="V257" i="1"/>
  <c r="X257" i="1" s="1"/>
  <c r="W256" i="1"/>
  <c r="V256" i="1"/>
  <c r="X256" i="1" s="1"/>
  <c r="W255" i="1"/>
  <c r="V255" i="1"/>
  <c r="X255" i="1" s="1"/>
  <c r="W254" i="1"/>
  <c r="V254" i="1"/>
  <c r="X254" i="1" s="1"/>
  <c r="W253" i="1"/>
  <c r="V253" i="1"/>
  <c r="X253" i="1" s="1"/>
  <c r="W252" i="1"/>
  <c r="V252" i="1"/>
  <c r="X252" i="1" s="1"/>
  <c r="W251" i="1"/>
  <c r="V251" i="1"/>
  <c r="X251" i="1" s="1"/>
  <c r="W250" i="1"/>
  <c r="V250" i="1"/>
  <c r="X250" i="1" s="1"/>
  <c r="W249" i="1"/>
  <c r="V249" i="1"/>
  <c r="X249" i="1" s="1"/>
  <c r="U258" i="1"/>
  <c r="U257" i="1"/>
  <c r="U256" i="1"/>
  <c r="U255" i="1"/>
  <c r="U254" i="1"/>
  <c r="U253" i="1"/>
  <c r="U252" i="1"/>
  <c r="U251" i="1"/>
  <c r="U250" i="1"/>
  <c r="U249" i="1"/>
  <c r="R258" i="1"/>
  <c r="R257" i="1"/>
  <c r="R256" i="1"/>
  <c r="R255" i="1"/>
  <c r="R254" i="1"/>
  <c r="R253" i="1"/>
  <c r="R252" i="1"/>
  <c r="R251" i="1"/>
  <c r="R250" i="1"/>
  <c r="R249" i="1"/>
  <c r="O258" i="1"/>
  <c r="O257" i="1"/>
  <c r="O256" i="1"/>
  <c r="O255" i="1"/>
  <c r="O254" i="1"/>
  <c r="O253" i="1"/>
  <c r="O252" i="1"/>
  <c r="O251" i="1"/>
  <c r="O250" i="1"/>
  <c r="O249" i="1"/>
  <c r="L258" i="1"/>
  <c r="L257" i="1"/>
  <c r="L256" i="1"/>
  <c r="L255" i="1"/>
  <c r="L254" i="1"/>
  <c r="L253" i="1"/>
  <c r="L252" i="1"/>
  <c r="L251" i="1"/>
  <c r="L250" i="1"/>
  <c r="L249" i="1"/>
  <c r="I258" i="1"/>
  <c r="I257" i="1"/>
  <c r="I256" i="1"/>
  <c r="I255" i="1"/>
  <c r="I254" i="1"/>
  <c r="I253" i="1"/>
  <c r="I252" i="1"/>
  <c r="I251" i="1"/>
  <c r="I250" i="1"/>
  <c r="I249" i="1"/>
  <c r="E258" i="1"/>
  <c r="D258" i="1"/>
  <c r="F258" i="1" s="1"/>
  <c r="E257" i="1"/>
  <c r="D257" i="1"/>
  <c r="F257" i="1" s="1"/>
  <c r="E256" i="1"/>
  <c r="D256" i="1"/>
  <c r="E255" i="1"/>
  <c r="D255" i="1"/>
  <c r="F255" i="1" s="1"/>
  <c r="E254" i="1"/>
  <c r="D254" i="1"/>
  <c r="F254" i="1" s="1"/>
  <c r="E253" i="1"/>
  <c r="D253" i="1"/>
  <c r="F253" i="1" s="1"/>
  <c r="E252" i="1"/>
  <c r="D252" i="1"/>
  <c r="E251" i="1"/>
  <c r="D251" i="1"/>
  <c r="E250" i="1"/>
  <c r="D250" i="1"/>
  <c r="E249" i="1"/>
  <c r="D249" i="1"/>
  <c r="I243" i="1"/>
  <c r="I241" i="1"/>
  <c r="I240" i="1"/>
  <c r="AF261" i="1"/>
  <c r="AE261" i="1"/>
  <c r="AC261" i="1"/>
  <c r="Z261" i="1"/>
  <c r="T261" i="1"/>
  <c r="S261" i="1"/>
  <c r="Q261" i="1"/>
  <c r="P261" i="1"/>
  <c r="N261" i="1"/>
  <c r="M261" i="1"/>
  <c r="K261" i="1"/>
  <c r="J261" i="1"/>
  <c r="H261" i="1"/>
  <c r="G261" i="1"/>
  <c r="C261" i="1"/>
  <c r="AJ260" i="1"/>
  <c r="AJ25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G260" i="1"/>
  <c r="AG25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D260" i="1"/>
  <c r="AD25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29" i="1"/>
  <c r="AD128" i="1"/>
  <c r="AD127" i="1"/>
  <c r="AD126" i="1"/>
  <c r="AD125" i="1"/>
  <c r="AD124" i="1"/>
  <c r="AD123" i="1"/>
  <c r="AD122" i="1"/>
  <c r="AD121" i="1"/>
  <c r="AD120" i="1"/>
  <c r="AD119" i="1"/>
  <c r="AA260" i="1"/>
  <c r="AA25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0" i="1"/>
  <c r="AA109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60" i="1"/>
  <c r="V260" i="1"/>
  <c r="X260" i="1" s="1"/>
  <c r="W259" i="1"/>
  <c r="V259" i="1"/>
  <c r="W248" i="1"/>
  <c r="V248" i="1"/>
  <c r="W247" i="1"/>
  <c r="V247" i="1"/>
  <c r="W246" i="1"/>
  <c r="V246" i="1"/>
  <c r="X246" i="1" s="1"/>
  <c r="W245" i="1"/>
  <c r="V245" i="1"/>
  <c r="W244" i="1"/>
  <c r="V244" i="1"/>
  <c r="X244" i="1" s="1"/>
  <c r="W243" i="1"/>
  <c r="V243" i="1"/>
  <c r="W242" i="1"/>
  <c r="V242" i="1"/>
  <c r="X242" i="1" s="1"/>
  <c r="W241" i="1"/>
  <c r="V241" i="1"/>
  <c r="W240" i="1"/>
  <c r="V240" i="1"/>
  <c r="X240" i="1" s="1"/>
  <c r="W239" i="1"/>
  <c r="V239" i="1"/>
  <c r="W238" i="1"/>
  <c r="V238" i="1"/>
  <c r="X238" i="1" s="1"/>
  <c r="W237" i="1"/>
  <c r="V237" i="1"/>
  <c r="W236" i="1"/>
  <c r="V236" i="1"/>
  <c r="X236" i="1" s="1"/>
  <c r="W235" i="1"/>
  <c r="V235" i="1"/>
  <c r="W234" i="1"/>
  <c r="V234" i="1"/>
  <c r="X234" i="1" s="1"/>
  <c r="W233" i="1"/>
  <c r="V233" i="1"/>
  <c r="X233" i="1" s="1"/>
  <c r="W232" i="1"/>
  <c r="V232" i="1"/>
  <c r="X232" i="1" s="1"/>
  <c r="W231" i="1"/>
  <c r="V231" i="1"/>
  <c r="X231" i="1" s="1"/>
  <c r="W230" i="1"/>
  <c r="V230" i="1"/>
  <c r="X230" i="1" s="1"/>
  <c r="W229" i="1"/>
  <c r="V229" i="1"/>
  <c r="X229" i="1" s="1"/>
  <c r="W228" i="1"/>
  <c r="V228" i="1"/>
  <c r="X228" i="1" s="1"/>
  <c r="W227" i="1"/>
  <c r="V227" i="1"/>
  <c r="X227" i="1" s="1"/>
  <c r="W226" i="1"/>
  <c r="V226" i="1"/>
  <c r="X226" i="1" s="1"/>
  <c r="W225" i="1"/>
  <c r="V225" i="1"/>
  <c r="X225" i="1" s="1"/>
  <c r="W224" i="1"/>
  <c r="V224" i="1"/>
  <c r="X224" i="1" s="1"/>
  <c r="W223" i="1"/>
  <c r="V223" i="1"/>
  <c r="X223" i="1" s="1"/>
  <c r="W222" i="1"/>
  <c r="V222" i="1"/>
  <c r="X222" i="1" s="1"/>
  <c r="W221" i="1"/>
  <c r="V221" i="1"/>
  <c r="X221" i="1" s="1"/>
  <c r="W220" i="1"/>
  <c r="V220" i="1"/>
  <c r="X220" i="1" s="1"/>
  <c r="W219" i="1"/>
  <c r="V219" i="1"/>
  <c r="X219" i="1" s="1"/>
  <c r="W218" i="1"/>
  <c r="V218" i="1"/>
  <c r="X218" i="1" s="1"/>
  <c r="W217" i="1"/>
  <c r="V217" i="1"/>
  <c r="X217" i="1" s="1"/>
  <c r="W216" i="1"/>
  <c r="V216" i="1"/>
  <c r="X216" i="1" s="1"/>
  <c r="W215" i="1"/>
  <c r="V215" i="1"/>
  <c r="X215" i="1" s="1"/>
  <c r="W214" i="1"/>
  <c r="V214" i="1"/>
  <c r="X214" i="1" s="1"/>
  <c r="W213" i="1"/>
  <c r="V213" i="1"/>
  <c r="X213" i="1" s="1"/>
  <c r="W212" i="1"/>
  <c r="V212" i="1"/>
  <c r="X212" i="1" s="1"/>
  <c r="W211" i="1"/>
  <c r="V211" i="1"/>
  <c r="X211" i="1" s="1"/>
  <c r="W210" i="1"/>
  <c r="V210" i="1"/>
  <c r="X210" i="1" s="1"/>
  <c r="W209" i="1"/>
  <c r="V209" i="1"/>
  <c r="X209" i="1" s="1"/>
  <c r="W208" i="1"/>
  <c r="V208" i="1"/>
  <c r="X208" i="1" s="1"/>
  <c r="W207" i="1"/>
  <c r="V207" i="1"/>
  <c r="X207" i="1" s="1"/>
  <c r="W206" i="1"/>
  <c r="V206" i="1"/>
  <c r="X206" i="1" s="1"/>
  <c r="W205" i="1"/>
  <c r="V205" i="1"/>
  <c r="X205" i="1" s="1"/>
  <c r="W204" i="1"/>
  <c r="V204" i="1"/>
  <c r="X204" i="1" s="1"/>
  <c r="W203" i="1"/>
  <c r="V203" i="1"/>
  <c r="X203" i="1" s="1"/>
  <c r="W202" i="1"/>
  <c r="V202" i="1"/>
  <c r="X202" i="1" s="1"/>
  <c r="W201" i="1"/>
  <c r="V201" i="1"/>
  <c r="X201" i="1" s="1"/>
  <c r="W200" i="1"/>
  <c r="V200" i="1"/>
  <c r="X200" i="1" s="1"/>
  <c r="W199" i="1"/>
  <c r="V199" i="1"/>
  <c r="X199" i="1" s="1"/>
  <c r="W198" i="1"/>
  <c r="V198" i="1"/>
  <c r="X198" i="1" s="1"/>
  <c r="W197" i="1"/>
  <c r="V197" i="1"/>
  <c r="X197" i="1" s="1"/>
  <c r="W196" i="1"/>
  <c r="V196" i="1"/>
  <c r="X196" i="1" s="1"/>
  <c r="W195" i="1"/>
  <c r="V195" i="1"/>
  <c r="X195" i="1" s="1"/>
  <c r="W194" i="1"/>
  <c r="V194" i="1"/>
  <c r="X194" i="1" s="1"/>
  <c r="W193" i="1"/>
  <c r="V193" i="1"/>
  <c r="X193" i="1" s="1"/>
  <c r="W192" i="1"/>
  <c r="V192" i="1"/>
  <c r="X192" i="1" s="1"/>
  <c r="W191" i="1"/>
  <c r="V191" i="1"/>
  <c r="X191" i="1" s="1"/>
  <c r="W190" i="1"/>
  <c r="V190" i="1"/>
  <c r="X190" i="1" s="1"/>
  <c r="W189" i="1"/>
  <c r="V189" i="1"/>
  <c r="X189" i="1" s="1"/>
  <c r="W188" i="1"/>
  <c r="V188" i="1"/>
  <c r="X188" i="1" s="1"/>
  <c r="W187" i="1"/>
  <c r="V187" i="1"/>
  <c r="X187" i="1" s="1"/>
  <c r="W186" i="1"/>
  <c r="V186" i="1"/>
  <c r="X186" i="1" s="1"/>
  <c r="W185" i="1"/>
  <c r="V185" i="1"/>
  <c r="X185" i="1" s="1"/>
  <c r="W184" i="1"/>
  <c r="V184" i="1"/>
  <c r="X184" i="1" s="1"/>
  <c r="W183" i="1"/>
  <c r="V183" i="1"/>
  <c r="X183" i="1" s="1"/>
  <c r="W182" i="1"/>
  <c r="V182" i="1"/>
  <c r="X182" i="1" s="1"/>
  <c r="W181" i="1"/>
  <c r="V181" i="1"/>
  <c r="X181" i="1" s="1"/>
  <c r="W180" i="1"/>
  <c r="V180" i="1"/>
  <c r="X180" i="1" s="1"/>
  <c r="W179" i="1"/>
  <c r="V179" i="1"/>
  <c r="X179" i="1" s="1"/>
  <c r="W178" i="1"/>
  <c r="V178" i="1"/>
  <c r="X178" i="1" s="1"/>
  <c r="W177" i="1"/>
  <c r="V177" i="1"/>
  <c r="X177" i="1" s="1"/>
  <c r="W176" i="1"/>
  <c r="V176" i="1"/>
  <c r="X176" i="1" s="1"/>
  <c r="W175" i="1"/>
  <c r="V175" i="1"/>
  <c r="X175" i="1" s="1"/>
  <c r="W174" i="1"/>
  <c r="V174" i="1"/>
  <c r="X174" i="1" s="1"/>
  <c r="W173" i="1"/>
  <c r="V173" i="1"/>
  <c r="X173" i="1" s="1"/>
  <c r="W172" i="1"/>
  <c r="V172" i="1"/>
  <c r="X172" i="1" s="1"/>
  <c r="W171" i="1"/>
  <c r="V171" i="1"/>
  <c r="X171" i="1" s="1"/>
  <c r="W170" i="1"/>
  <c r="V170" i="1"/>
  <c r="X170" i="1" s="1"/>
  <c r="W169" i="1"/>
  <c r="V169" i="1"/>
  <c r="X169" i="1" s="1"/>
  <c r="W168" i="1"/>
  <c r="V168" i="1"/>
  <c r="X168" i="1" s="1"/>
  <c r="W167" i="1"/>
  <c r="V167" i="1"/>
  <c r="X167" i="1" s="1"/>
  <c r="W166" i="1"/>
  <c r="V166" i="1"/>
  <c r="W165" i="1"/>
  <c r="V165" i="1"/>
  <c r="W164" i="1"/>
  <c r="V164" i="1"/>
  <c r="W163" i="1"/>
  <c r="V163" i="1"/>
  <c r="W162" i="1"/>
  <c r="V162" i="1"/>
  <c r="W161" i="1"/>
  <c r="V161" i="1"/>
  <c r="X161" i="1" s="1"/>
  <c r="W160" i="1"/>
  <c r="V160" i="1"/>
  <c r="X160" i="1" s="1"/>
  <c r="W159" i="1"/>
  <c r="V159" i="1"/>
  <c r="X159" i="1" s="1"/>
  <c r="W158" i="1"/>
  <c r="V158" i="1"/>
  <c r="X158" i="1" s="1"/>
  <c r="W157" i="1"/>
  <c r="V157" i="1"/>
  <c r="X157" i="1" s="1"/>
  <c r="W156" i="1"/>
  <c r="V156" i="1"/>
  <c r="X156" i="1" s="1"/>
  <c r="W155" i="1"/>
  <c r="V155" i="1"/>
  <c r="X155" i="1" s="1"/>
  <c r="W154" i="1"/>
  <c r="V154" i="1"/>
  <c r="X154" i="1" s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29" i="1"/>
  <c r="V128" i="1"/>
  <c r="V127" i="1"/>
  <c r="V126" i="1"/>
  <c r="V125" i="1"/>
  <c r="V124" i="1"/>
  <c r="V123" i="1"/>
  <c r="V122" i="1"/>
  <c r="V121" i="1"/>
  <c r="V120" i="1"/>
  <c r="V119" i="1"/>
  <c r="U260" i="1"/>
  <c r="U25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60" i="1"/>
  <c r="R25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60" i="1"/>
  <c r="O25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L260" i="1"/>
  <c r="L25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I260" i="1"/>
  <c r="I25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60" i="1"/>
  <c r="D260" i="1"/>
  <c r="E259" i="1"/>
  <c r="D259" i="1"/>
  <c r="F259" i="1" s="1"/>
  <c r="E248" i="1"/>
  <c r="D248" i="1"/>
  <c r="E247" i="1"/>
  <c r="D247" i="1"/>
  <c r="F247" i="1" s="1"/>
  <c r="E246" i="1"/>
  <c r="D246" i="1"/>
  <c r="E245" i="1"/>
  <c r="D245" i="1"/>
  <c r="F245" i="1" s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F251" i="1" l="1"/>
  <c r="F252" i="1"/>
  <c r="AJ22" i="1"/>
  <c r="W22" i="1"/>
  <c r="AJ24" i="1"/>
  <c r="W24" i="1"/>
  <c r="AJ26" i="1"/>
  <c r="W26" i="1"/>
  <c r="AJ28" i="1"/>
  <c r="W28" i="1"/>
  <c r="AJ30" i="1"/>
  <c r="W30" i="1"/>
  <c r="AJ32" i="1"/>
  <c r="W32" i="1"/>
  <c r="AJ34" i="1"/>
  <c r="W34" i="1"/>
  <c r="AJ36" i="1"/>
  <c r="W36" i="1"/>
  <c r="AJ38" i="1"/>
  <c r="W38" i="1"/>
  <c r="AJ40" i="1"/>
  <c r="W40" i="1"/>
  <c r="AJ42" i="1"/>
  <c r="W42" i="1"/>
  <c r="AJ44" i="1"/>
  <c r="W44" i="1"/>
  <c r="AJ46" i="1"/>
  <c r="W46" i="1"/>
  <c r="AJ48" i="1"/>
  <c r="W48" i="1"/>
  <c r="AJ50" i="1"/>
  <c r="W50" i="1"/>
  <c r="AJ52" i="1"/>
  <c r="W52" i="1"/>
  <c r="AJ54" i="1"/>
  <c r="W54" i="1"/>
  <c r="AJ56" i="1"/>
  <c r="W56" i="1"/>
  <c r="AJ58" i="1"/>
  <c r="W58" i="1"/>
  <c r="AJ60" i="1"/>
  <c r="W60" i="1"/>
  <c r="AJ62" i="1"/>
  <c r="W62" i="1"/>
  <c r="AJ64" i="1"/>
  <c r="W64" i="1"/>
  <c r="AJ66" i="1"/>
  <c r="W66" i="1"/>
  <c r="AJ68" i="1"/>
  <c r="W68" i="1"/>
  <c r="AJ70" i="1"/>
  <c r="W70" i="1"/>
  <c r="AJ72" i="1"/>
  <c r="W72" i="1"/>
  <c r="AJ74" i="1"/>
  <c r="W74" i="1"/>
  <c r="AJ76" i="1"/>
  <c r="W76" i="1"/>
  <c r="AJ78" i="1"/>
  <c r="W78" i="1"/>
  <c r="AJ80" i="1"/>
  <c r="W80" i="1"/>
  <c r="AJ82" i="1"/>
  <c r="W82" i="1"/>
  <c r="AJ84" i="1"/>
  <c r="W84" i="1"/>
  <c r="AJ86" i="1"/>
  <c r="W86" i="1"/>
  <c r="AJ88" i="1"/>
  <c r="W88" i="1"/>
  <c r="AJ90" i="1"/>
  <c r="W90" i="1"/>
  <c r="AJ92" i="1"/>
  <c r="W92" i="1"/>
  <c r="AJ94" i="1"/>
  <c r="W94" i="1"/>
  <c r="AJ96" i="1"/>
  <c r="W96" i="1"/>
  <c r="AJ98" i="1"/>
  <c r="W98" i="1"/>
  <c r="AJ100" i="1"/>
  <c r="W100" i="1"/>
  <c r="AJ102" i="1"/>
  <c r="W102" i="1"/>
  <c r="AJ104" i="1"/>
  <c r="W104" i="1"/>
  <c r="AJ106" i="1"/>
  <c r="W106" i="1"/>
  <c r="AJ108" i="1"/>
  <c r="W108" i="1"/>
  <c r="AJ110" i="1"/>
  <c r="W110" i="1"/>
  <c r="AJ112" i="1"/>
  <c r="W112" i="1"/>
  <c r="AJ114" i="1"/>
  <c r="W114" i="1"/>
  <c r="AJ116" i="1"/>
  <c r="W116" i="1"/>
  <c r="AJ118" i="1"/>
  <c r="W118" i="1"/>
  <c r="AJ120" i="1"/>
  <c r="W120" i="1"/>
  <c r="X120" i="1" s="1"/>
  <c r="AJ122" i="1"/>
  <c r="W122" i="1"/>
  <c r="X122" i="1" s="1"/>
  <c r="AJ124" i="1"/>
  <c r="W124" i="1"/>
  <c r="X124" i="1" s="1"/>
  <c r="AJ126" i="1"/>
  <c r="W126" i="1"/>
  <c r="X126" i="1" s="1"/>
  <c r="AJ128" i="1"/>
  <c r="W128" i="1"/>
  <c r="X128" i="1" s="1"/>
  <c r="W130" i="1"/>
  <c r="AJ130" i="1"/>
  <c r="W132" i="1"/>
  <c r="X132" i="1" s="1"/>
  <c r="AJ132" i="1"/>
  <c r="W134" i="1"/>
  <c r="X134" i="1" s="1"/>
  <c r="AJ134" i="1"/>
  <c r="W136" i="1"/>
  <c r="X136" i="1" s="1"/>
  <c r="AJ136" i="1"/>
  <c r="W138" i="1"/>
  <c r="X138" i="1" s="1"/>
  <c r="AJ138" i="1"/>
  <c r="W140" i="1"/>
  <c r="X140" i="1" s="1"/>
  <c r="AJ140" i="1"/>
  <c r="W142" i="1"/>
  <c r="X142" i="1" s="1"/>
  <c r="AJ142" i="1"/>
  <c r="W144" i="1"/>
  <c r="X144" i="1" s="1"/>
  <c r="AJ144" i="1"/>
  <c r="W146" i="1"/>
  <c r="X146" i="1" s="1"/>
  <c r="AJ146" i="1"/>
  <c r="AJ23" i="1"/>
  <c r="W23" i="1"/>
  <c r="AJ25" i="1"/>
  <c r="W25" i="1"/>
  <c r="AJ27" i="1"/>
  <c r="W27" i="1"/>
  <c r="AJ29" i="1"/>
  <c r="W29" i="1"/>
  <c r="AJ31" i="1"/>
  <c r="W31" i="1"/>
  <c r="AJ33" i="1"/>
  <c r="W33" i="1"/>
  <c r="AJ35" i="1"/>
  <c r="W35" i="1"/>
  <c r="AJ37" i="1"/>
  <c r="W37" i="1"/>
  <c r="AJ39" i="1"/>
  <c r="W39" i="1"/>
  <c r="AJ41" i="1"/>
  <c r="W41" i="1"/>
  <c r="AJ43" i="1"/>
  <c r="W43" i="1"/>
  <c r="AJ45" i="1"/>
  <c r="W45" i="1"/>
  <c r="AJ47" i="1"/>
  <c r="W47" i="1"/>
  <c r="AJ49" i="1"/>
  <c r="W49" i="1"/>
  <c r="AJ51" i="1"/>
  <c r="W51" i="1"/>
  <c r="AJ53" i="1"/>
  <c r="W53" i="1"/>
  <c r="AJ55" i="1"/>
  <c r="W55" i="1"/>
  <c r="AJ57" i="1"/>
  <c r="W57" i="1"/>
  <c r="AJ59" i="1"/>
  <c r="W59" i="1"/>
  <c r="AJ61" i="1"/>
  <c r="W61" i="1"/>
  <c r="AJ63" i="1"/>
  <c r="W63" i="1"/>
  <c r="AJ65" i="1"/>
  <c r="W65" i="1"/>
  <c r="AJ67" i="1"/>
  <c r="W67" i="1"/>
  <c r="AJ69" i="1"/>
  <c r="W69" i="1"/>
  <c r="AJ71" i="1"/>
  <c r="W71" i="1"/>
  <c r="AJ73" i="1"/>
  <c r="W73" i="1"/>
  <c r="AJ75" i="1"/>
  <c r="W75" i="1"/>
  <c r="AJ77" i="1"/>
  <c r="W77" i="1"/>
  <c r="AJ79" i="1"/>
  <c r="W79" i="1"/>
  <c r="AJ81" i="1"/>
  <c r="W81" i="1"/>
  <c r="AJ83" i="1"/>
  <c r="W83" i="1"/>
  <c r="AJ85" i="1"/>
  <c r="W85" i="1"/>
  <c r="AJ87" i="1"/>
  <c r="W87" i="1"/>
  <c r="AJ89" i="1"/>
  <c r="W89" i="1"/>
  <c r="AJ91" i="1"/>
  <c r="W91" i="1"/>
  <c r="AJ93" i="1"/>
  <c r="W93" i="1"/>
  <c r="AJ95" i="1"/>
  <c r="W95" i="1"/>
  <c r="AJ97" i="1"/>
  <c r="W97" i="1"/>
  <c r="AJ99" i="1"/>
  <c r="W99" i="1"/>
  <c r="AJ101" i="1"/>
  <c r="W101" i="1"/>
  <c r="AJ103" i="1"/>
  <c r="W103" i="1"/>
  <c r="AJ105" i="1"/>
  <c r="W105" i="1"/>
  <c r="AJ107" i="1"/>
  <c r="W107" i="1"/>
  <c r="AJ109" i="1"/>
  <c r="W109" i="1"/>
  <c r="AJ111" i="1"/>
  <c r="W111" i="1"/>
  <c r="AJ113" i="1"/>
  <c r="W113" i="1"/>
  <c r="AJ115" i="1"/>
  <c r="W115" i="1"/>
  <c r="AJ117" i="1"/>
  <c r="W117" i="1"/>
  <c r="AJ119" i="1"/>
  <c r="W119" i="1"/>
  <c r="X119" i="1" s="1"/>
  <c r="AJ121" i="1"/>
  <c r="W121" i="1"/>
  <c r="X121" i="1" s="1"/>
  <c r="AJ123" i="1"/>
  <c r="W123" i="1"/>
  <c r="X123" i="1" s="1"/>
  <c r="AJ125" i="1"/>
  <c r="W125" i="1"/>
  <c r="X125" i="1" s="1"/>
  <c r="AJ127" i="1"/>
  <c r="W127" i="1"/>
  <c r="X127" i="1" s="1"/>
  <c r="AJ129" i="1"/>
  <c r="W129" i="1"/>
  <c r="X129" i="1" s="1"/>
  <c r="AJ131" i="1"/>
  <c r="W131" i="1"/>
  <c r="X131" i="1" s="1"/>
  <c r="AJ133" i="1"/>
  <c r="W133" i="1"/>
  <c r="X133" i="1" s="1"/>
  <c r="AJ135" i="1"/>
  <c r="W135" i="1"/>
  <c r="X135" i="1" s="1"/>
  <c r="AJ137" i="1"/>
  <c r="W137" i="1"/>
  <c r="X137" i="1" s="1"/>
  <c r="AJ139" i="1"/>
  <c r="W139" i="1"/>
  <c r="X139" i="1" s="1"/>
  <c r="AJ141" i="1"/>
  <c r="W141" i="1"/>
  <c r="X141" i="1" s="1"/>
  <c r="AJ143" i="1"/>
  <c r="W143" i="1"/>
  <c r="X143" i="1" s="1"/>
  <c r="AJ145" i="1"/>
  <c r="W145" i="1"/>
  <c r="X145" i="1" s="1"/>
  <c r="AH261" i="1"/>
  <c r="X152" i="1"/>
  <c r="X153" i="1"/>
  <c r="X148" i="1"/>
  <c r="X149" i="1"/>
  <c r="X150" i="1"/>
  <c r="X151" i="1"/>
  <c r="X162" i="1"/>
  <c r="X163" i="1"/>
  <c r="X164" i="1"/>
  <c r="X165" i="1"/>
  <c r="X166" i="1"/>
  <c r="F25" i="1"/>
  <c r="F24" i="1"/>
  <c r="X147" i="1"/>
  <c r="F27" i="1"/>
  <c r="F249" i="1"/>
  <c r="F250" i="1"/>
  <c r="F246" i="1"/>
  <c r="F248" i="1"/>
  <c r="F260" i="1"/>
  <c r="X235" i="1"/>
  <c r="X237" i="1"/>
  <c r="X239" i="1"/>
  <c r="X241" i="1"/>
  <c r="X243" i="1"/>
  <c r="X245" i="1"/>
  <c r="X259" i="1"/>
  <c r="F256" i="1"/>
  <c r="F21" i="1"/>
  <c r="E261" i="1"/>
  <c r="F23" i="1"/>
  <c r="X247" i="1"/>
  <c r="X248" i="1"/>
  <c r="F26" i="1"/>
  <c r="D261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2" i="1"/>
  <c r="F28" i="1"/>
  <c r="AJ21" i="1"/>
  <c r="AG21" i="1"/>
  <c r="AG261" i="1" s="1"/>
  <c r="AA21" i="1"/>
  <c r="W21" i="1"/>
  <c r="U21" i="1"/>
  <c r="U261" i="1" s="1"/>
  <c r="R21" i="1"/>
  <c r="R261" i="1" s="1"/>
  <c r="O21" i="1"/>
  <c r="O261" i="1" s="1"/>
  <c r="L21" i="1"/>
  <c r="L261" i="1" s="1"/>
  <c r="I21" i="1"/>
  <c r="I261" i="1" s="1"/>
  <c r="AJ261" i="1" l="1"/>
  <c r="W261" i="1"/>
  <c r="F261" i="1"/>
  <c r="AA64" i="1" l="1"/>
  <c r="AA83" i="1"/>
  <c r="AA108" i="1" l="1"/>
  <c r="AA111" i="1"/>
  <c r="Y261" i="1"/>
  <c r="AA130" i="1"/>
  <c r="AA261" i="1" l="1"/>
  <c r="AD35" i="1"/>
  <c r="AD94" i="1"/>
  <c r="AD93" i="1"/>
  <c r="AD22" i="1"/>
  <c r="AD55" i="1"/>
  <c r="AD80" i="1"/>
  <c r="AD32" i="1"/>
  <c r="AD70" i="1"/>
  <c r="AD23" i="1"/>
  <c r="AD95" i="1"/>
  <c r="AD92" i="1"/>
  <c r="AD73" i="1"/>
  <c r="AD67" i="1"/>
  <c r="AD25" i="1"/>
  <c r="AD117" i="1"/>
  <c r="AD83" i="1"/>
  <c r="AD40" i="1"/>
  <c r="AD61" i="1"/>
  <c r="AD74" i="1"/>
  <c r="AD50" i="1"/>
  <c r="AD116" i="1"/>
  <c r="AD99" i="1"/>
  <c r="AD37" i="1"/>
  <c r="AD30" i="1"/>
  <c r="AD98" i="1"/>
  <c r="AD34" i="1"/>
  <c r="AD24" i="1"/>
  <c r="AD54" i="1"/>
  <c r="AD47" i="1"/>
  <c r="AD31" i="1"/>
  <c r="AD106" i="1"/>
  <c r="AD66" i="1"/>
  <c r="AD103" i="1"/>
  <c r="AD78" i="1"/>
  <c r="AD21" i="1"/>
  <c r="AD85" i="1"/>
  <c r="V78" i="1"/>
  <c r="X78" i="1" s="1"/>
  <c r="AD52" i="1"/>
  <c r="AD118" i="1"/>
  <c r="AD41" i="1"/>
  <c r="AD109" i="1"/>
  <c r="AD28" i="1"/>
  <c r="AD44" i="1"/>
  <c r="AD26" i="1"/>
  <c r="AD79" i="1"/>
  <c r="AD58" i="1"/>
  <c r="AD42" i="1"/>
  <c r="AD102" i="1"/>
  <c r="AD105" i="1"/>
  <c r="AD89" i="1"/>
  <c r="AD36" i="1"/>
  <c r="AD86" i="1"/>
  <c r="AD38" i="1"/>
  <c r="AD112" i="1"/>
  <c r="V25" i="1"/>
  <c r="X25" i="1" s="1"/>
  <c r="AD62" i="1"/>
  <c r="AD96" i="1"/>
  <c r="AD82" i="1"/>
  <c r="V28" i="1"/>
  <c r="X28" i="1" s="1"/>
  <c r="V109" i="1"/>
  <c r="X109" i="1" s="1"/>
  <c r="V31" i="1"/>
  <c r="X31" i="1" s="1"/>
  <c r="AD77" i="1"/>
  <c r="AD53" i="1"/>
  <c r="AD59" i="1"/>
  <c r="AD84" i="1"/>
  <c r="AD64" i="1"/>
  <c r="AD68" i="1"/>
  <c r="AD107" i="1"/>
  <c r="AD114" i="1"/>
  <c r="AD76" i="1"/>
  <c r="AD108" i="1"/>
  <c r="AD49" i="1"/>
  <c r="AD48" i="1"/>
  <c r="AD46" i="1"/>
  <c r="AD60" i="1"/>
  <c r="AD115" i="1"/>
  <c r="AD87" i="1"/>
  <c r="AD91" i="1"/>
  <c r="AD90" i="1"/>
  <c r="AD39" i="1"/>
  <c r="V55" i="1"/>
  <c r="X55" i="1" s="1"/>
  <c r="AD57" i="1"/>
  <c r="V50" i="1"/>
  <c r="X50" i="1" s="1"/>
  <c r="V82" i="1"/>
  <c r="X82" i="1" s="1"/>
  <c r="AD81" i="1"/>
  <c r="AD75" i="1"/>
  <c r="AD100" i="1"/>
  <c r="V100" i="1"/>
  <c r="X100" i="1" s="1"/>
  <c r="AD88" i="1"/>
  <c r="AD63" i="1"/>
  <c r="V63" i="1"/>
  <c r="X63" i="1" s="1"/>
  <c r="AD111" i="1"/>
  <c r="V111" i="1"/>
  <c r="X111" i="1" s="1"/>
  <c r="V61" i="1"/>
  <c r="X61" i="1" s="1"/>
  <c r="AD71" i="1"/>
  <c r="AD101" i="1"/>
  <c r="AD69" i="1"/>
  <c r="V24" i="1"/>
  <c r="X24" i="1" s="1"/>
  <c r="V92" i="1"/>
  <c r="X92" i="1" s="1"/>
  <c r="V21" i="1"/>
  <c r="V37" i="1"/>
  <c r="X37" i="1" s="1"/>
  <c r="V88" i="1"/>
  <c r="X88" i="1" s="1"/>
  <c r="V102" i="1"/>
  <c r="X102" i="1" s="1"/>
  <c r="AD33" i="1"/>
  <c r="V93" i="1"/>
  <c r="X93" i="1" s="1"/>
  <c r="V35" i="1"/>
  <c r="X35" i="1" s="1"/>
  <c r="AD56" i="1"/>
  <c r="AD97" i="1"/>
  <c r="V57" i="1"/>
  <c r="X57" i="1" s="1"/>
  <c r="AD113" i="1"/>
  <c r="V62" i="1"/>
  <c r="X62" i="1" s="1"/>
  <c r="V69" i="1"/>
  <c r="X69" i="1" s="1"/>
  <c r="AD51" i="1"/>
  <c r="AD43" i="1"/>
  <c r="AD29" i="1"/>
  <c r="V95" i="1"/>
  <c r="X95" i="1" s="1"/>
  <c r="V74" i="1"/>
  <c r="X74" i="1" s="1"/>
  <c r="V106" i="1"/>
  <c r="X106" i="1" s="1"/>
  <c r="V77" i="1"/>
  <c r="X77" i="1" s="1"/>
  <c r="V59" i="1"/>
  <c r="X59" i="1" s="1"/>
  <c r="AD45" i="1"/>
  <c r="V22" i="1"/>
  <c r="X22" i="1" s="1"/>
  <c r="V96" i="1"/>
  <c r="X96" i="1" s="1"/>
  <c r="V70" i="1"/>
  <c r="X70" i="1" s="1"/>
  <c r="V94" i="1"/>
  <c r="X94" i="1" s="1"/>
  <c r="V114" i="1"/>
  <c r="X114" i="1" s="1"/>
  <c r="AD110" i="1"/>
  <c r="AD72" i="1"/>
  <c r="AD104" i="1"/>
  <c r="V49" i="1"/>
  <c r="X49" i="1" s="1"/>
  <c r="V80" i="1"/>
  <c r="X80" i="1" s="1"/>
  <c r="V26" i="1"/>
  <c r="X26" i="1" s="1"/>
  <c r="V56" i="1"/>
  <c r="X56" i="1" s="1"/>
  <c r="V97" i="1"/>
  <c r="X97" i="1" s="1"/>
  <c r="AD65" i="1"/>
  <c r="V60" i="1"/>
  <c r="X60" i="1" s="1"/>
  <c r="V52" i="1"/>
  <c r="X52" i="1" s="1"/>
  <c r="V38" i="1"/>
  <c r="X38" i="1" s="1"/>
  <c r="V103" i="1"/>
  <c r="X103" i="1" s="1"/>
  <c r="V105" i="1"/>
  <c r="X105" i="1" s="1"/>
  <c r="V98" i="1"/>
  <c r="X98" i="1" s="1"/>
  <c r="V46" i="1"/>
  <c r="X46" i="1" s="1"/>
  <c r="V113" i="1"/>
  <c r="X113" i="1" s="1"/>
  <c r="V117" i="1"/>
  <c r="X117" i="1" s="1"/>
  <c r="V30" i="1"/>
  <c r="X30" i="1" s="1"/>
  <c r="V39" i="1"/>
  <c r="X39" i="1" s="1"/>
  <c r="V81" i="1"/>
  <c r="X81" i="1" s="1"/>
  <c r="V104" i="1"/>
  <c r="X104" i="1" s="1"/>
  <c r="V68" i="1"/>
  <c r="X68" i="1" s="1"/>
  <c r="V89" i="1"/>
  <c r="X89" i="1" s="1"/>
  <c r="V44" i="1"/>
  <c r="X44" i="1" s="1"/>
  <c r="V91" i="1"/>
  <c r="X91" i="1" s="1"/>
  <c r="V41" i="1"/>
  <c r="X41" i="1" s="1"/>
  <c r="V32" i="1"/>
  <c r="X32" i="1" s="1"/>
  <c r="V42" i="1"/>
  <c r="X42" i="1" s="1"/>
  <c r="V86" i="1"/>
  <c r="X86" i="1" s="1"/>
  <c r="V101" i="1"/>
  <c r="X101" i="1" s="1"/>
  <c r="V36" i="1"/>
  <c r="X36" i="1" s="1"/>
  <c r="V110" i="1"/>
  <c r="X110" i="1" s="1"/>
  <c r="V40" i="1"/>
  <c r="X40" i="1" s="1"/>
  <c r="V73" i="1"/>
  <c r="X73" i="1" s="1"/>
  <c r="AD27" i="1"/>
  <c r="V27" i="1"/>
  <c r="X27" i="1" s="1"/>
  <c r="V51" i="1"/>
  <c r="X51" i="1" s="1"/>
  <c r="V108" i="1"/>
  <c r="X108" i="1" s="1"/>
  <c r="V66" i="1"/>
  <c r="X66" i="1" s="1"/>
  <c r="V87" i="1"/>
  <c r="X87" i="1" s="1"/>
  <c r="V54" i="1"/>
  <c r="X54" i="1" s="1"/>
  <c r="V23" i="1"/>
  <c r="X23" i="1" s="1"/>
  <c r="V72" i="1"/>
  <c r="X72" i="1" s="1"/>
  <c r="V99" i="1"/>
  <c r="X99" i="1" s="1"/>
  <c r="V45" i="1"/>
  <c r="X45" i="1" s="1"/>
  <c r="V116" i="1"/>
  <c r="X116" i="1" s="1"/>
  <c r="V85" i="1"/>
  <c r="X85" i="1" s="1"/>
  <c r="V48" i="1"/>
  <c r="X48" i="1" s="1"/>
  <c r="V65" i="1"/>
  <c r="X65" i="1" s="1"/>
  <c r="V79" i="1"/>
  <c r="X79" i="1" s="1"/>
  <c r="V67" i="1"/>
  <c r="X67" i="1" s="1"/>
  <c r="V75" i="1"/>
  <c r="X75" i="1" s="1"/>
  <c r="V58" i="1"/>
  <c r="X58" i="1" s="1"/>
  <c r="V53" i="1"/>
  <c r="X53" i="1" s="1"/>
  <c r="V107" i="1"/>
  <c r="X107" i="1" s="1"/>
  <c r="V33" i="1"/>
  <c r="X33" i="1" s="1"/>
  <c r="V29" i="1"/>
  <c r="X29" i="1" s="1"/>
  <c r="V112" i="1"/>
  <c r="X112" i="1" s="1"/>
  <c r="V64" i="1"/>
  <c r="X64" i="1" s="1"/>
  <c r="V34" i="1"/>
  <c r="X34" i="1" s="1"/>
  <c r="V47" i="1"/>
  <c r="X47" i="1" s="1"/>
  <c r="V84" i="1"/>
  <c r="X84" i="1" s="1"/>
  <c r="V76" i="1"/>
  <c r="X76" i="1" s="1"/>
  <c r="V90" i="1"/>
  <c r="X90" i="1" s="1"/>
  <c r="V83" i="1"/>
  <c r="X83" i="1" s="1"/>
  <c r="V115" i="1"/>
  <c r="X115" i="1" s="1"/>
  <c r="V43" i="1"/>
  <c r="X43" i="1" s="1"/>
  <c r="V118" i="1"/>
  <c r="X118" i="1" s="1"/>
  <c r="V71" i="1"/>
  <c r="X71" i="1" s="1"/>
  <c r="X21" i="1" l="1"/>
  <c r="AB261" i="1"/>
  <c r="V130" i="1"/>
  <c r="V261" i="1" s="1"/>
  <c r="AD130" i="1"/>
  <c r="AD261" i="1" s="1"/>
  <c r="X130" i="1" l="1"/>
  <c r="X2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3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<sst xmlns="http://schemas.openxmlformats.org/spreadsheetml/2006/main" count="310" uniqueCount="164">
  <si>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</si>
  <si>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</si>
  <si>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</si>
  <si>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</si>
  <si>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</si>
  <si>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</si>
  <si>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</si>
  <si>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</si>
  <si>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</si>
  <si>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</si>
  <si>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</si>
  <si>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</si>
  <si>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</si>
  <si>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</si>
  <si>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</si>
  <si>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</si>
  <si>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</si>
  <si>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</si>
  <si>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</si>
  <si>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</si>
  <si>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</si>
  <si>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</si>
  <si>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</si>
  <si>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</si>
  <si>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</si>
  <si>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</si>
  <si>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</si>
  <si>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</si>
  <si>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</si>
  <si>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</si>
  <si>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</si>
  <si>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</si>
  <si>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</si>
  <si>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</si>
  <si>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</si>
  <si>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t xml:space="preserve">Պետական ոչ առևտրային կազմակերպության անվանումը       </t>
  </si>
  <si>
    <t>«Կապանի երկրագիտական թանգարան» ՊՈԱԿ</t>
  </si>
  <si>
    <t xml:space="preserve">Համակարգի բոլոր ՊՈԱԿ-ների գծով ԱՄՓՈՓ (ընդգծել)  </t>
  </si>
  <si>
    <t>«Կապանի թիվ 1 հիմնական դպրոց» ՊՈԱԿ</t>
  </si>
  <si>
    <t>«Կապանի թիվ 3 միջնակարգ դպրոց» ՊՈԱԿ</t>
  </si>
  <si>
    <t>«Կապանի թիվ 4 միջնակարգ դպրոց» ՊՈԱԿ</t>
  </si>
  <si>
    <t>«Կապանի թիվ 6 հիմնական դպրոց» ՊՈԱԿ</t>
  </si>
  <si>
    <t>«Կապանի թիվ 8 միջնակարգ դպրոց» ՊՈԱԿ</t>
  </si>
  <si>
    <t>«Կապանի թիվ 10 միջնակարգ դպրոց» ՊՈԱԿ</t>
  </si>
  <si>
    <t>«Կապանի թիվ 11 միջնակարգ դպրոց» ՊՈԱԿ</t>
  </si>
  <si>
    <t>«Կապանի թիվ 13 հիմնական դպրոց» ՊՈԱԿ</t>
  </si>
  <si>
    <t>«Կապանի թիվ 5 հիմնական դպրոց» ՊՈԱԿ</t>
  </si>
  <si>
    <t>«Քաջարանի թիվ 1 միջնակարգ դպրոց» ՊՈԱԿ</t>
  </si>
  <si>
    <t>«Քաջարանի թիվ 2 միջնակարգ դպրոց» ՊՈԱԿ</t>
  </si>
  <si>
    <t>«Քաջարանի թիվ 5 միջնակարգ դպրոց» ՊՈԱԿ</t>
  </si>
  <si>
    <t>«Քաջարանի թիվ 6 հիմնական դպրոց» ՊՈԱԿ</t>
  </si>
  <si>
    <t>«Դավիթ-բեկի միջնակարգ դպրոց» ՊՈԱԿ</t>
  </si>
  <si>
    <t>«Արծվանիկի միջնակարգ դպրոց» ՊՈԱԿ</t>
  </si>
  <si>
    <t>«Սյունիքի միջնակարգ դպրոց» ՊՈԱԿ</t>
  </si>
  <si>
    <t>«Օխտարի միջնակարգ դպրոց» ՊՈԱԿ</t>
  </si>
  <si>
    <t>«Ծավի միջնակարգ դպրոց» ՊՈԱԿ</t>
  </si>
  <si>
    <t>«Ձագիկավանի միջնակարգ դպրոց» ՊՈԱԿ</t>
  </si>
  <si>
    <t>«Շիկահողի միջնակարգ դպրոց» ՊՈԱԿ</t>
  </si>
  <si>
    <t>«Եղվարդի միջնակարգ դպրոց» ՊՈԱԿ</t>
  </si>
  <si>
    <t>«Գեղանուշի միջնակարգ դպրոց» ՊՈԱԿ</t>
  </si>
  <si>
    <t>«Աճանանի միջնակարգ դպրոց» ՊՈԱԿ</t>
  </si>
  <si>
    <t>«Տանձավերի միջնակարգ դպրոց» ՊՈԱԿ</t>
  </si>
  <si>
    <t>«Գեղիի միջնակարգ դպրոց» ՊՈԱԿ</t>
  </si>
  <si>
    <t>«Նորաշենիկի միջնակարգ դպրոց» ՊՈԱԿ</t>
  </si>
  <si>
    <t>«Եղեգի միջնակարգ դպրոց» ՊՈԱԿ</t>
  </si>
  <si>
    <t>«Վարդավանքի միջնակարգ դպրոց» ՊՈԱԿ</t>
  </si>
  <si>
    <t>«Տավրուսի միջնակարգ դպրոց» ՊՈԱԿ</t>
  </si>
  <si>
    <t>«Լեռնաձորի հիմնական դպրոց» ՊՈԱԿ</t>
  </si>
  <si>
    <t>«Ճակատենի հիմնական դպրոց» ՊՈԱԿ</t>
  </si>
  <si>
    <t>«Աղվանու հիմնական դպրոց» ՊՈԱԿ</t>
  </si>
  <si>
    <t>«Գորիսի թիվ 2 հիմնական դպրոց» ՊՈԱԿ</t>
  </si>
  <si>
    <t>«Գորիսի թիվ 5 հիմնական դպրոց» ՊՈԱԿ</t>
  </si>
  <si>
    <t>«Շինուհայրի միջնակարգ դպրոց» ՊՈԱԿ</t>
  </si>
  <si>
    <t>«Վերիշենի միջնակարգ դպրոց» ՊՈԱԿ</t>
  </si>
  <si>
    <t>«Տեղի թիվ 2 միջնակարգ դպրոց» ՊՈԱԿ</t>
  </si>
  <si>
    <t>«Քարահունջի միջնակարգ դպրոց» ՊՈԱԿ</t>
  </si>
  <si>
    <t>«Խնածախի միջնակարգ դպրոց» ՊՈԱԿ</t>
  </si>
  <si>
    <t>«Խոտի միջնակարգ դպրոց» ՊՈԱԿ</t>
  </si>
  <si>
    <t>«Հալիձորի  միջնակարգ դպրոց» ՊՈԱԿ</t>
  </si>
  <si>
    <t>«Հարթաշենի միջնակարգ դպրոց» ՊՈԱԿ</t>
  </si>
  <si>
    <t>«Վաղատուրի միջնակարգ դպրոց» ՊՈԱԿ</t>
  </si>
  <si>
    <t>«Խոզնավարի միջնակարգ դպրոց» ՊՈԱԿ</t>
  </si>
  <si>
    <t>«Սվարանցի միջնակարգ դպրոց» ՊՈԱԿ</t>
  </si>
  <si>
    <t>«Որոտանի միջնակարգ դպրոց» ՊՈԱԿ</t>
  </si>
  <si>
    <t>«Շուռնուխի միջնակարգ դպրոց» ՊՈԱԿ</t>
  </si>
  <si>
    <t>«Բարձրավանի միջնակարգ դպրոց» ՊՈԱԿ</t>
  </si>
  <si>
    <t>«Տանձատափի հիմնական դպրոց» ՊՈԱԿ</t>
  </si>
  <si>
    <t>«Արավուսի տարրական դպրոց» ՊՈԱԿ</t>
  </si>
  <si>
    <t>«Սիսիանի հ. 1 հիմնական դպրոց» ՊՈԱԿ</t>
  </si>
  <si>
    <t>«Սիսիանի հ. 2 հիմնական դպրոց» ՊՈԱԿ</t>
  </si>
  <si>
    <t>«Սիսիանի հ. 4 հիմնական դպրոց» ՊՈԱԿ</t>
  </si>
  <si>
    <t>«Սիսիանի հ. 5 հիմնական դպրոց» ՊՈԱԿ</t>
  </si>
  <si>
    <t>«Բռնակոթի միջնակարգ դպրոց» ՊՈԱԿ</t>
  </si>
  <si>
    <t>«Անգեղակոթի միջնակարգ դպրոց» ՊՈԱԿ</t>
  </si>
  <si>
    <t>«Շաքիի միջնակարգ դպրոց» ՊՈԱԿ</t>
  </si>
  <si>
    <t>«Շաղաթի միջնակարգ դպրոց» ՊՈԱԿ</t>
  </si>
  <si>
    <t>«Դարբասի միջնակարգ. դպրոց» ՊՈԱԿ</t>
  </si>
  <si>
    <t>«Սառնակունքի միջնակարգ դպրոց» ՊՈԱԿ</t>
  </si>
  <si>
    <t>«Վաղատինի միջնակարգ դպրոց» ՊՈԱԿ</t>
  </si>
  <si>
    <t>«Աշոտավանի միջնակարգ դպրոց» ՊՈԱԿ</t>
  </si>
  <si>
    <t>«Ախլաթյանի միջնակարգ դպրոց» ՊՈԱԿ</t>
  </si>
  <si>
    <t>«Գորայքի միջնակարգ դպրոց» ՊՈԱԿ</t>
  </si>
  <si>
    <t>«Սպանդարյանի միջնակարգ դպրոց» ՊՈԱԿ</t>
  </si>
  <si>
    <t>«Ույծի  միջնակարգ դպրոց» ՊՈԱԿ</t>
  </si>
  <si>
    <t>«Շամբի միջնակարգ դպրոց» ՊՈԱԿ</t>
  </si>
  <si>
    <t>«Ծղուկի միջնակարգ դպրոց» ՊՈԱԿ</t>
  </si>
  <si>
    <t>«Լորի միջնակարգ դպրոց» ՊՈԱԿ</t>
  </si>
  <si>
    <t>«Նորավանի միջնակարգ դպրոց» ՊՈԱԿ</t>
  </si>
  <si>
    <t>«Տոլորսի միջնակարգ դպրոց» ՊՈԱԿ</t>
  </si>
  <si>
    <t>«Սոֆլուի հիմնական դպրոց»ՊՈԱԿ</t>
  </si>
  <si>
    <t>«Հացավանի միջնակարգ դպրոց» ՊՈԱԿ</t>
  </si>
  <si>
    <t>«Աղիտուի հիմնական դպրոց» ՊՈԱԿ</t>
  </si>
  <si>
    <t>«Շենաթաղի հիմնական դպրոց» ՊՈԱԿ</t>
  </si>
  <si>
    <t>«Սալվարդի հիմնական դպրոց» ՊՈԱԿ</t>
  </si>
  <si>
    <t>«Որոտանի հիմնական դպրոց» ՊՈԱԿ</t>
  </si>
  <si>
    <t>«Մուցքի հիմնական դպրոց» ՊՈԱԿ</t>
  </si>
  <si>
    <t>«Բնունիսի հիմնական դպրոց» ՊՈԱԿ</t>
  </si>
  <si>
    <t>«Իշխանասարի հիմնական դպրոց» ՊՈԱԿ</t>
  </si>
  <si>
    <t>«Թասիկի հիմնական դպրոց» ՊՈԱԿ</t>
  </si>
  <si>
    <t>«Լծենի հիմնական դպրոց» ՊՈԱԿ</t>
  </si>
  <si>
    <t>«Տորունիքի հիմնական դպրոց» ՊՈԱԿ</t>
  </si>
  <si>
    <t>«Արևիսի հիմնական դպրոց» ՊՈԱԿ</t>
  </si>
  <si>
    <t>«Բալաքի տարրական դպրոց» ՊՈԱԿ</t>
  </si>
  <si>
    <t>«Մեղրու թիվ 1 միջնակարգ դպրոց» ՊՈԱԿ</t>
  </si>
  <si>
    <t>«Ագարակի միջնակարգ դպրոց» ՊՈԱԿ</t>
  </si>
  <si>
    <t>«Մեղրու թիվ 2 միջնակարգ դպրոց» ՊՈԱԿ</t>
  </si>
  <si>
    <t>«Շվանիձորի միջնակարգ դպրոց» ՊՈԱԿ</t>
  </si>
  <si>
    <t>«Վարդանիձորի միջնակարգ դպրոց» ՊՈԱԿ</t>
  </si>
  <si>
    <t>«Լիճքի  միջնակարգ դպրոց» ՊՈԱԿ</t>
  </si>
  <si>
    <t>«Ալվանքի միջնակարգ դպրոց» ՊՈԱԿ</t>
  </si>
  <si>
    <t>«Կարճևանի հիմնական դպրոց» ՊՈԱԿ</t>
  </si>
  <si>
    <t>«Նռնաձորի միջնակարգ դպրոց» ՊՈԱԿ</t>
  </si>
  <si>
    <t>«Լեհվազի միջնակարգ դպրոց» ՊՈԱԿ</t>
  </si>
  <si>
    <t>«Սիսիանի մարզադպրոց» ՊՈԱԿ</t>
  </si>
  <si>
    <t>«Կապանի մշակույթի կենտրոն» ՊՈԱԿ</t>
  </si>
  <si>
    <t>«Կապանի Ա.Շիրվանզադեի անվան  դրամատիկական թատրոն» ՊՈԱԿ</t>
  </si>
  <si>
    <t>«Տաթեվի առողջության կենտրոն» ՊՈԱԿ</t>
  </si>
  <si>
    <t>«Վերիշենի բժշկական  ամբուլատորիա» ՊՈԱԿ</t>
  </si>
  <si>
    <t>«Դարբասի  առողջության կենտրոն» ՊՈԱԿ</t>
  </si>
  <si>
    <t>«Անգեղակոթի բժշկական  ամբուլատորիա» ՊՈԱԿ</t>
  </si>
  <si>
    <t>«Նորաշենիկի  առողջության առաջնային պահպանման կենտրոն» ՊՈԱԿ</t>
  </si>
  <si>
    <t>«Բռնակոթի  առողջության առաջնային պահպանման կենտրոն» ՊՈԱԿ</t>
  </si>
  <si>
    <t>«Գորայքի առողջության առաջնային պահպանման կենտրոն» ՊՈԱԿ</t>
  </si>
  <si>
    <t>«Տեղի առողջության առաջնային պահպանման կենտրոն» ՊՈԱԿ</t>
  </si>
  <si>
    <t>«Խնձորեսկի առողջության առաջնային պահպանման կենտրոն» ՊՈԱԿ</t>
  </si>
  <si>
    <t>«Անդրանիկ Մարգարյանի անվան Կապանի թիվ 7 հիմնական դպրոց» ՊՈԱԿ</t>
  </si>
  <si>
    <t>«Հրանտ Ոսկանյանի անվան Կապանի թիվ 12 հիմնական դպրոց» ՊՈԱԿ</t>
  </si>
  <si>
    <t>«Պողոս Տեր-Դավթյանի անվան Վերին Խոտանանի միջնակարգ դպրոց» ՊՈԱԿ</t>
  </si>
  <si>
    <t>«Աբիստոլ Վարդանի Սարդարյանի անվան Ագարակի հիմնական դպրոց» ՊՈԱԿ</t>
  </si>
  <si>
    <t>«Ներքին Հանդի հիմնական  դպրոց» ՊՈԱԿ</t>
  </si>
  <si>
    <t>«Գորիսի Յու.Բախշյանի անվան թիվ 3 հիմնական դպրոց» ՊՈԱԿ</t>
  </si>
  <si>
    <t>«Գորիսի Ս.Խանզադյանի անվան թիվ 6 հիմնական դպրոց» ՊՈԱԿ</t>
  </si>
  <si>
    <t>««Խնձորեսկի Գարեգին Սևունցի անվան միջնակարգ դպրոց» » ՊՈԱԿ</t>
  </si>
  <si>
    <t>«Ա. Սարգսյանի անվան Տեղի թիվ 1 միջնակարգ դպրոց» ՊՈԱԿ</t>
  </si>
  <si>
    <t>«Ազնիվ Բալասանյանի անվան Կորնիձորի  միջնակարգ դպրոց» ՊՈԱԿ</t>
  </si>
  <si>
    <t>«Հարժիսի Համլետ Մինասյանի անվան միջնակարգ դպրոց» ՊՈԱԿ</t>
  </si>
  <si>
    <t>«Սուրեն Առաքելյանի անվան Տաթևի միջնակարգ դպրոց» ՊՈԱԿ</t>
  </si>
  <si>
    <t>«Քարաշենի Լերմենտ Սարգսյանի անվան միջնակարգ դպրոց» ՊՈԱԿ</t>
  </si>
  <si>
    <t>«Ներքին Խնձորեսկի միջնակարգ դպրոց» ՊՈԱԿ</t>
  </si>
  <si>
    <t>«Գորիսի տարածքային մանկապատանեկան մարզադպրոց» ՊՈԱԿ</t>
  </si>
  <si>
    <t>Պետական կառավարման լիազորված մարմնի անվանումը  ՀՀ Սյունիքի մարզպետի աշխատակազմ</t>
  </si>
  <si>
    <t>«Դաստակերտի միջնակարգ դպրոց» ՊՈԱԿ</t>
  </si>
  <si>
    <t>«Գ․Խաչատրյանի անվան Ակների  միջնակարգ դպրոց» ՊՈԱԿ</t>
  </si>
  <si>
    <t>__01.01.2025թ. -_31,12.2025թ.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</si>
</sst>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sz val="12"/>
      <name val="Arial Armenian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23" fillId="0" borderId="0"/>
    <xf numFmtId="0" fontId="25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0" fillId="3" borderId="20" xfId="0" applyFont="1" applyFill="1" applyBorder="1" applyAlignment="1">
      <alignment vertical="center" wrapText="1"/>
    </xf>
    <xf numFmtId="164" fontId="20" fillId="3" borderId="5" xfId="0" applyNumberFormat="1" applyFont="1" applyFill="1" applyBorder="1" applyAlignment="1">
      <alignment horizontal="center" vertical="center" wrapText="1"/>
    </xf>
    <xf numFmtId="164" fontId="20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164" fontId="20" fillId="3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2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5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164" fontId="1" fillId="0" borderId="41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" fillId="0" borderId="46" xfId="0" applyFont="1" applyBorder="1" applyProtection="1">
      <protection locked="0"/>
    </xf>
    <xf numFmtId="164" fontId="1" fillId="0" borderId="46" xfId="0" applyNumberFormat="1" applyFont="1" applyBorder="1" applyProtection="1">
      <protection locked="0"/>
    </xf>
    <xf numFmtId="0" fontId="1" fillId="2" borderId="46" xfId="0" applyFont="1" applyFill="1" applyBorder="1" applyAlignment="1" applyProtection="1">
      <alignment vertical="center" wrapText="1"/>
      <protection locked="0"/>
    </xf>
    <xf numFmtId="164" fontId="18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2" fontId="1" fillId="0" borderId="46" xfId="0" applyNumberFormat="1" applyFont="1" applyBorder="1" applyAlignment="1" applyProtection="1">
      <alignment horizontal="center" vertical="center"/>
      <protection locked="0"/>
    </xf>
    <xf numFmtId="164" fontId="18" fillId="0" borderId="46" xfId="3" applyNumberFormat="1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</cellXfs>
  <cellStyles count="4">
    <cellStyle name="Normal 11" xfId="3" xr:uid="{00000000-0005-0000-0000-000000000000}"/>
    <cellStyle name="Normal 3" xfId="1" xr:uid="{00000000-0005-0000-0000-000001000000}"/>
    <cellStyle name="Обычный" xfId="0" builtinId="0"/>
    <cellStyle name="Обычный 3" xfId="2" xr:uid="{00000000-0005-0000-0000-000003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9"/>
  <sheetViews>
    <sheetView tabSelected="1" topLeftCell="A7" zoomScale="73" zoomScaleNormal="73" workbookViewId="0">
      <pane xSplit="2" ySplit="14" topLeftCell="C21" activePane="bottomRight" state="frozen"/>
      <selection activeCell="A7" sqref="A7"/>
      <selection pane="topRight" activeCell="C7" sqref="C7"/>
      <selection pane="bottomLeft" activeCell="A21" sqref="A21"/>
      <selection pane="bottomRight" activeCell="B21" sqref="B21"/>
    </sheetView>
  </sheetViews>
  <sheetFormatPr defaultRowHeight="13.5" x14ac:dyDescent="0.25"/>
  <cols>
    <col min="1" max="1" width="4.5703125" style="1" customWidth="1"/>
    <col min="2" max="2" width="34.5703125" style="1" customWidth="1"/>
    <col min="3" max="3" width="19.28515625" style="1" customWidth="1"/>
    <col min="4" max="4" width="14.85546875" style="1" customWidth="1"/>
    <col min="5" max="5" width="16.42578125" style="1" customWidth="1"/>
    <col min="6" max="6" width="12.7109375" style="1" customWidth="1"/>
    <col min="7" max="7" width="15.5703125" style="1" customWidth="1"/>
    <col min="8" max="8" width="14.7109375" style="1" customWidth="1"/>
    <col min="9" max="9" width="11.85546875" style="1" customWidth="1"/>
    <col min="10" max="10" width="14.85546875" style="1" customWidth="1"/>
    <col min="11" max="11" width="14.7109375" style="1" customWidth="1"/>
    <col min="12" max="12" width="13.85546875" style="1" customWidth="1"/>
    <col min="13" max="13" width="14.7109375" style="1" customWidth="1"/>
    <col min="14" max="14" width="14.85546875" style="1" customWidth="1"/>
    <col min="15" max="15" width="11.7109375" style="1" customWidth="1"/>
    <col min="16" max="16" width="15.7109375" style="1" customWidth="1"/>
    <col min="17" max="17" width="13.85546875" style="1" customWidth="1"/>
    <col min="18" max="18" width="11" style="1" customWidth="1"/>
    <col min="19" max="19" width="14.42578125" style="1" customWidth="1"/>
    <col min="20" max="20" width="14.7109375" style="1" customWidth="1"/>
    <col min="21" max="21" width="13.5703125" style="1" customWidth="1"/>
    <col min="22" max="22" width="15.42578125" style="1" customWidth="1"/>
    <col min="23" max="23" width="16.7109375" style="1" customWidth="1"/>
    <col min="24" max="24" width="16.140625" style="1" customWidth="1"/>
    <col min="25" max="25" width="15.7109375" style="1" customWidth="1"/>
    <col min="26" max="26" width="16.42578125" style="1" customWidth="1"/>
    <col min="27" max="27" width="17.28515625" style="1" customWidth="1"/>
    <col min="28" max="28" width="15.42578125" style="1" customWidth="1"/>
    <col min="29" max="29" width="15.140625" style="1" customWidth="1"/>
    <col min="30" max="30" width="15" style="1" customWidth="1"/>
    <col min="31" max="31" width="16.7109375" style="1" customWidth="1"/>
    <col min="32" max="32" width="15.140625" style="1" customWidth="1"/>
    <col min="33" max="33" width="15" style="1" customWidth="1"/>
    <col min="34" max="34" width="14.28515625" style="1" customWidth="1"/>
    <col min="35" max="35" width="15.140625" style="1" customWidth="1"/>
    <col min="36" max="36" width="15.57031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89" t="s">
        <v>163</v>
      </c>
      <c r="D11" s="89"/>
      <c r="E11" s="89"/>
      <c r="F11" s="89"/>
      <c r="G11" s="89"/>
      <c r="H11" s="89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x14ac:dyDescent="0.25">
      <c r="A13" s="78" t="s">
        <v>160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x14ac:dyDescent="0.25">
      <c r="A14" s="78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7" t="s">
        <v>35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90" t="s">
        <v>10</v>
      </c>
      <c r="B17" s="92" t="s">
        <v>11</v>
      </c>
      <c r="C17" s="94" t="s">
        <v>12</v>
      </c>
      <c r="D17" s="96" t="s">
        <v>13</v>
      </c>
      <c r="E17" s="97"/>
      <c r="F17" s="98"/>
      <c r="G17" s="102" t="s">
        <v>14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  <c r="V17" s="110" t="s">
        <v>15</v>
      </c>
      <c r="W17" s="111"/>
      <c r="X17" s="112"/>
      <c r="Y17" s="102" t="s">
        <v>14</v>
      </c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5"/>
    </row>
    <row r="18" spans="1:36" customFormat="1" ht="91.5" customHeight="1" thickBot="1" x14ac:dyDescent="0.3">
      <c r="A18" s="91"/>
      <c r="B18" s="93"/>
      <c r="C18" s="95"/>
      <c r="D18" s="99"/>
      <c r="E18" s="100"/>
      <c r="F18" s="101"/>
      <c r="G18" s="106" t="s">
        <v>16</v>
      </c>
      <c r="H18" s="107"/>
      <c r="I18" s="107"/>
      <c r="J18" s="107" t="s">
        <v>17</v>
      </c>
      <c r="K18" s="107"/>
      <c r="L18" s="107"/>
      <c r="M18" s="107" t="s">
        <v>18</v>
      </c>
      <c r="N18" s="107"/>
      <c r="O18" s="107"/>
      <c r="P18" s="107" t="s">
        <v>19</v>
      </c>
      <c r="Q18" s="107"/>
      <c r="R18" s="107"/>
      <c r="S18" s="107" t="s">
        <v>20</v>
      </c>
      <c r="T18" s="107"/>
      <c r="U18" s="108"/>
      <c r="V18" s="113"/>
      <c r="W18" s="114"/>
      <c r="X18" s="115"/>
      <c r="Y18" s="106" t="s">
        <v>21</v>
      </c>
      <c r="Z18" s="107"/>
      <c r="AA18" s="107"/>
      <c r="AB18" s="107" t="s">
        <v>22</v>
      </c>
      <c r="AC18" s="107"/>
      <c r="AD18" s="107"/>
      <c r="AE18" s="107" t="s">
        <v>23</v>
      </c>
      <c r="AF18" s="107"/>
      <c r="AG18" s="107"/>
      <c r="AH18" s="107" t="s">
        <v>24</v>
      </c>
      <c r="AI18" s="107"/>
      <c r="AJ18" s="109"/>
    </row>
    <row r="19" spans="1:36" customFormat="1" ht="64.5" thickBot="1" x14ac:dyDescent="0.3">
      <c r="A19" s="91"/>
      <c r="B19" s="93"/>
      <c r="C19" s="95"/>
      <c r="D19" s="17" t="s">
        <v>25</v>
      </c>
      <c r="E19" s="18" t="s">
        <v>26</v>
      </c>
      <c r="F19" s="19" t="s">
        <v>27</v>
      </c>
      <c r="G19" s="28" t="s">
        <v>25</v>
      </c>
      <c r="H19" s="29" t="s">
        <v>26</v>
      </c>
      <c r="I19" s="29" t="s">
        <v>27</v>
      </c>
      <c r="J19" s="29" t="s">
        <v>25</v>
      </c>
      <c r="K19" s="29" t="s">
        <v>26</v>
      </c>
      <c r="L19" s="29" t="s">
        <v>27</v>
      </c>
      <c r="M19" s="29" t="s">
        <v>25</v>
      </c>
      <c r="N19" s="29" t="s">
        <v>26</v>
      </c>
      <c r="O19" s="29" t="s">
        <v>27</v>
      </c>
      <c r="P19" s="18" t="s">
        <v>25</v>
      </c>
      <c r="Q19" s="18" t="s">
        <v>26</v>
      </c>
      <c r="R19" s="18" t="s">
        <v>27</v>
      </c>
      <c r="S19" s="18" t="s">
        <v>25</v>
      </c>
      <c r="T19" s="18" t="s">
        <v>26</v>
      </c>
      <c r="U19" s="20" t="s">
        <v>27</v>
      </c>
      <c r="V19" s="17" t="s">
        <v>28</v>
      </c>
      <c r="W19" s="18" t="s">
        <v>26</v>
      </c>
      <c r="X19" s="19" t="s">
        <v>27</v>
      </c>
      <c r="Y19" s="17" t="s">
        <v>25</v>
      </c>
      <c r="Z19" s="18" t="s">
        <v>26</v>
      </c>
      <c r="AA19" s="18" t="s">
        <v>27</v>
      </c>
      <c r="AB19" s="18" t="s">
        <v>25</v>
      </c>
      <c r="AC19" s="18" t="s">
        <v>26</v>
      </c>
      <c r="AD19" s="18" t="s">
        <v>27</v>
      </c>
      <c r="AE19" s="18" t="s">
        <v>25</v>
      </c>
      <c r="AF19" s="18" t="s">
        <v>26</v>
      </c>
      <c r="AG19" s="18" t="s">
        <v>27</v>
      </c>
      <c r="AH19" s="18" t="s">
        <v>25</v>
      </c>
      <c r="AI19" s="18" t="s">
        <v>26</v>
      </c>
      <c r="AJ19" s="19" t="s">
        <v>27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2">
        <v>16</v>
      </c>
      <c r="Q20" s="73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27" x14ac:dyDescent="0.25">
      <c r="A21" s="33">
        <v>1</v>
      </c>
      <c r="B21" s="82" t="s">
        <v>38</v>
      </c>
      <c r="C21" s="83">
        <v>1808.8</v>
      </c>
      <c r="D21" s="44">
        <f>SUM(G21+J21+M21+P21+S21)</f>
        <v>157386.79999999999</v>
      </c>
      <c r="E21" s="45">
        <f>SUM(H21+K21+N21+Q21+T21)</f>
        <v>157386.79999999999</v>
      </c>
      <c r="F21" s="46">
        <f>D21-E21</f>
        <v>0</v>
      </c>
      <c r="G21" s="58">
        <v>56.3</v>
      </c>
      <c r="H21" s="58">
        <v>56.3</v>
      </c>
      <c r="I21" s="61">
        <f>G21-H21</f>
        <v>0</v>
      </c>
      <c r="J21" s="85"/>
      <c r="K21" s="85"/>
      <c r="L21" s="61">
        <f>J21-K21</f>
        <v>0</v>
      </c>
      <c r="M21" s="84">
        <v>18292</v>
      </c>
      <c r="N21" s="84">
        <v>18292</v>
      </c>
      <c r="O21" s="61">
        <f>M21-N21</f>
        <v>0</v>
      </c>
      <c r="P21" s="84">
        <v>137970.1</v>
      </c>
      <c r="Q21" s="84">
        <v>137970.1</v>
      </c>
      <c r="R21" s="61">
        <f>P21-Q21</f>
        <v>0</v>
      </c>
      <c r="S21" s="85">
        <v>1068.4000000000001</v>
      </c>
      <c r="T21" s="85">
        <v>1068.4000000000001</v>
      </c>
      <c r="U21" s="76">
        <f>S21-T21</f>
        <v>0</v>
      </c>
      <c r="V21" s="44">
        <f>SUM(Y21+AB21+AE21+AH21)</f>
        <v>159195.6</v>
      </c>
      <c r="W21" s="45">
        <f t="shared" ref="W21" si="0">SUM(Z21+AC21+AF21+AI21)</f>
        <v>153770.29999999999</v>
      </c>
      <c r="X21" s="46">
        <f>V21-W21</f>
        <v>5425.3000000000175</v>
      </c>
      <c r="Y21" s="84">
        <v>140935.9</v>
      </c>
      <c r="Z21" s="84">
        <v>136123.5</v>
      </c>
      <c r="AA21" s="45">
        <f>Y21-Z21</f>
        <v>4812.3999999999942</v>
      </c>
      <c r="AB21" s="84">
        <v>18042.900000000023</v>
      </c>
      <c r="AC21" s="58">
        <v>17429.999999999989</v>
      </c>
      <c r="AD21" s="45">
        <f>AB21-AC21</f>
        <v>612.9000000000342</v>
      </c>
      <c r="AE21" s="58"/>
      <c r="AF21" s="58"/>
      <c r="AG21" s="45">
        <f>AE21-AF21</f>
        <v>0</v>
      </c>
      <c r="AH21" s="84">
        <v>216.8</v>
      </c>
      <c r="AI21" s="84">
        <v>216.8</v>
      </c>
      <c r="AJ21" s="46">
        <f>AH21-AI21</f>
        <v>0</v>
      </c>
    </row>
    <row r="22" spans="1:36" ht="27" x14ac:dyDescent="0.25">
      <c r="A22" s="33">
        <v>2</v>
      </c>
      <c r="B22" s="82" t="s">
        <v>39</v>
      </c>
      <c r="C22" s="83">
        <v>46.6</v>
      </c>
      <c r="D22" s="55">
        <f t="shared" ref="D22:D85" si="1">SUM(G22+J22+M22+P22+S22)</f>
        <v>204781.69999999998</v>
      </c>
      <c r="E22" s="56">
        <f t="shared" ref="E22:E85" si="2">SUM(H22+K22+N22+Q22+T22)</f>
        <v>204781.69999999998</v>
      </c>
      <c r="F22" s="57">
        <f t="shared" ref="F22:F85" si="3">D22-E22</f>
        <v>0</v>
      </c>
      <c r="G22" s="59"/>
      <c r="H22" s="59"/>
      <c r="I22" s="62">
        <f t="shared" ref="I22:I85" si="4">G22-H22</f>
        <v>0</v>
      </c>
      <c r="J22" s="85"/>
      <c r="K22" s="85"/>
      <c r="L22" s="62">
        <f t="shared" ref="L22:L85" si="5">J22-K22</f>
        <v>0</v>
      </c>
      <c r="M22" s="84">
        <v>25598.400000000001</v>
      </c>
      <c r="N22" s="84">
        <v>25598.400000000001</v>
      </c>
      <c r="O22" s="62">
        <f t="shared" ref="O22:O85" si="6">M22-N22</f>
        <v>0</v>
      </c>
      <c r="P22" s="84">
        <v>178615.9</v>
      </c>
      <c r="Q22" s="84">
        <v>178615.9</v>
      </c>
      <c r="R22" s="62">
        <f t="shared" ref="R22:R85" si="7">P22-Q22</f>
        <v>0</v>
      </c>
      <c r="S22" s="85">
        <v>567.4</v>
      </c>
      <c r="T22" s="85">
        <v>567.4</v>
      </c>
      <c r="U22" s="64">
        <f t="shared" ref="U22:U85" si="8">S22-T22</f>
        <v>0</v>
      </c>
      <c r="V22" s="55">
        <f t="shared" ref="V22:V85" si="9">SUM(Y22+AB22+AE22+AH22)</f>
        <v>204828.30000000002</v>
      </c>
      <c r="W22" s="56">
        <f t="shared" ref="W22:W85" si="10">SUM(Z22+AC22+AF22+AI22)</f>
        <v>204336.2</v>
      </c>
      <c r="X22" s="57">
        <f t="shared" ref="X22:X85" si="11">V22-W22</f>
        <v>492.10000000000582</v>
      </c>
      <c r="Y22" s="84">
        <v>186282.7</v>
      </c>
      <c r="Z22" s="84">
        <v>186282.7</v>
      </c>
      <c r="AA22" s="56">
        <f t="shared" ref="AA22:AA85" si="12">Y22-Z22</f>
        <v>0</v>
      </c>
      <c r="AB22" s="84">
        <v>18278.600000000006</v>
      </c>
      <c r="AC22" s="59">
        <v>17786.5</v>
      </c>
      <c r="AD22" s="56">
        <f t="shared" ref="AD22:AD85" si="13">AB22-AC22</f>
        <v>492.10000000000582</v>
      </c>
      <c r="AE22" s="59"/>
      <c r="AF22" s="59"/>
      <c r="AG22" s="56">
        <f t="shared" ref="AG22:AG85" si="14">AE22-AF22</f>
        <v>0</v>
      </c>
      <c r="AH22" s="84">
        <v>267</v>
      </c>
      <c r="AI22" s="84">
        <v>267</v>
      </c>
      <c r="AJ22" s="57">
        <f t="shared" ref="AJ22:AJ85" si="15">AH22-AI22</f>
        <v>0</v>
      </c>
    </row>
    <row r="23" spans="1:36" ht="27" x14ac:dyDescent="0.25">
      <c r="A23" s="33">
        <v>3</v>
      </c>
      <c r="B23" s="82" t="s">
        <v>40</v>
      </c>
      <c r="C23" s="83">
        <v>308.60000000000002</v>
      </c>
      <c r="D23" s="55">
        <f t="shared" si="1"/>
        <v>66576.7</v>
      </c>
      <c r="E23" s="56">
        <f t="shared" si="2"/>
        <v>66576.7</v>
      </c>
      <c r="F23" s="57">
        <f t="shared" si="3"/>
        <v>0</v>
      </c>
      <c r="G23" s="59"/>
      <c r="H23" s="59"/>
      <c r="I23" s="62">
        <f t="shared" si="4"/>
        <v>0</v>
      </c>
      <c r="J23" s="85"/>
      <c r="K23" s="85"/>
      <c r="L23" s="62">
        <f t="shared" si="5"/>
        <v>0</v>
      </c>
      <c r="M23" s="84">
        <v>6825.5</v>
      </c>
      <c r="N23" s="84">
        <v>6825.5</v>
      </c>
      <c r="O23" s="62">
        <f t="shared" si="6"/>
        <v>0</v>
      </c>
      <c r="P23" s="84">
        <v>59751.199999999997</v>
      </c>
      <c r="Q23" s="84">
        <v>59751.199999999997</v>
      </c>
      <c r="R23" s="62">
        <f t="shared" si="7"/>
        <v>0</v>
      </c>
      <c r="S23" s="85">
        <v>0</v>
      </c>
      <c r="T23" s="85">
        <v>0</v>
      </c>
      <c r="U23" s="64">
        <f t="shared" si="8"/>
        <v>0</v>
      </c>
      <c r="V23" s="55">
        <f t="shared" si="9"/>
        <v>66885.3</v>
      </c>
      <c r="W23" s="56">
        <f t="shared" si="10"/>
        <v>63209.599999999999</v>
      </c>
      <c r="X23" s="57">
        <f t="shared" si="11"/>
        <v>3675.7000000000044</v>
      </c>
      <c r="Y23" s="84">
        <v>62524.6</v>
      </c>
      <c r="Z23" s="84">
        <v>61087.199999999997</v>
      </c>
      <c r="AA23" s="56">
        <f t="shared" si="12"/>
        <v>1437.4000000000015</v>
      </c>
      <c r="AB23" s="84">
        <v>4292.0000000000073</v>
      </c>
      <c r="AC23" s="59">
        <v>2053.7000000000016</v>
      </c>
      <c r="AD23" s="56">
        <f t="shared" si="13"/>
        <v>2238.3000000000056</v>
      </c>
      <c r="AE23" s="59"/>
      <c r="AF23" s="59"/>
      <c r="AG23" s="56">
        <f t="shared" si="14"/>
        <v>0</v>
      </c>
      <c r="AH23" s="84">
        <v>68.7</v>
      </c>
      <c r="AI23" s="84">
        <v>68.7</v>
      </c>
      <c r="AJ23" s="57">
        <f t="shared" si="15"/>
        <v>0</v>
      </c>
    </row>
    <row r="24" spans="1:36" ht="27" x14ac:dyDescent="0.25">
      <c r="A24" s="33">
        <v>4</v>
      </c>
      <c r="B24" s="82" t="s">
        <v>46</v>
      </c>
      <c r="C24" s="83">
        <v>0</v>
      </c>
      <c r="D24" s="55">
        <f t="shared" si="1"/>
        <v>153154.59999999998</v>
      </c>
      <c r="E24" s="56">
        <f t="shared" si="2"/>
        <v>153154.59999999998</v>
      </c>
      <c r="F24" s="57">
        <f t="shared" si="3"/>
        <v>0</v>
      </c>
      <c r="G24" s="59"/>
      <c r="H24" s="59"/>
      <c r="I24" s="62">
        <f t="shared" si="4"/>
        <v>0</v>
      </c>
      <c r="J24" s="85"/>
      <c r="K24" s="85"/>
      <c r="L24" s="62">
        <f t="shared" si="5"/>
        <v>0</v>
      </c>
      <c r="M24" s="84">
        <v>17839.3</v>
      </c>
      <c r="N24" s="84">
        <v>17839.3</v>
      </c>
      <c r="O24" s="62">
        <f t="shared" si="6"/>
        <v>0</v>
      </c>
      <c r="P24" s="84">
        <v>135174.29999999999</v>
      </c>
      <c r="Q24" s="84">
        <v>135174.29999999999</v>
      </c>
      <c r="R24" s="62">
        <f t="shared" si="7"/>
        <v>0</v>
      </c>
      <c r="S24" s="85">
        <v>141</v>
      </c>
      <c r="T24" s="85">
        <v>141</v>
      </c>
      <c r="U24" s="64">
        <f t="shared" si="8"/>
        <v>0</v>
      </c>
      <c r="V24" s="55">
        <f t="shared" si="9"/>
        <v>153154.59999999998</v>
      </c>
      <c r="W24" s="56">
        <f t="shared" si="10"/>
        <v>141834.20000000001</v>
      </c>
      <c r="X24" s="57">
        <f t="shared" si="11"/>
        <v>11320.399999999965</v>
      </c>
      <c r="Y24" s="84">
        <v>130964.6</v>
      </c>
      <c r="Z24" s="84">
        <v>126319.9</v>
      </c>
      <c r="AA24" s="56">
        <f t="shared" si="12"/>
        <v>4644.7000000000116</v>
      </c>
      <c r="AB24" s="84">
        <v>21023.999999999971</v>
      </c>
      <c r="AC24" s="59">
        <v>14348.300000000017</v>
      </c>
      <c r="AD24" s="56">
        <f t="shared" si="13"/>
        <v>6675.6999999999534</v>
      </c>
      <c r="AE24" s="59"/>
      <c r="AF24" s="59"/>
      <c r="AG24" s="56">
        <f t="shared" si="14"/>
        <v>0</v>
      </c>
      <c r="AH24" s="84">
        <v>1166</v>
      </c>
      <c r="AI24" s="84">
        <v>1166</v>
      </c>
      <c r="AJ24" s="57">
        <f t="shared" si="15"/>
        <v>0</v>
      </c>
    </row>
    <row r="25" spans="1:36" ht="27" x14ac:dyDescent="0.25">
      <c r="A25" s="33">
        <v>5</v>
      </c>
      <c r="B25" s="82" t="s">
        <v>41</v>
      </c>
      <c r="C25" s="83">
        <v>66.599999999999994</v>
      </c>
      <c r="D25" s="55">
        <f t="shared" si="1"/>
        <v>161378.1</v>
      </c>
      <c r="E25" s="56">
        <f t="shared" si="2"/>
        <v>161378.1</v>
      </c>
      <c r="F25" s="57">
        <f t="shared" si="3"/>
        <v>0</v>
      </c>
      <c r="G25" s="59"/>
      <c r="H25" s="59"/>
      <c r="I25" s="62">
        <f t="shared" si="4"/>
        <v>0</v>
      </c>
      <c r="J25" s="85"/>
      <c r="K25" s="85"/>
      <c r="L25" s="62">
        <f t="shared" si="5"/>
        <v>0</v>
      </c>
      <c r="M25" s="84">
        <v>18125.599999999999</v>
      </c>
      <c r="N25" s="84">
        <v>18125.599999999999</v>
      </c>
      <c r="O25" s="62">
        <f t="shared" si="6"/>
        <v>0</v>
      </c>
      <c r="P25" s="84">
        <v>143252.5</v>
      </c>
      <c r="Q25" s="84">
        <v>143252.5</v>
      </c>
      <c r="R25" s="62">
        <f t="shared" si="7"/>
        <v>0</v>
      </c>
      <c r="S25" s="85"/>
      <c r="T25" s="85"/>
      <c r="U25" s="64">
        <f t="shared" si="8"/>
        <v>0</v>
      </c>
      <c r="V25" s="55">
        <f t="shared" si="9"/>
        <v>161444.70000000001</v>
      </c>
      <c r="W25" s="56">
        <f t="shared" si="10"/>
        <v>158396.20000000001</v>
      </c>
      <c r="X25" s="57">
        <f t="shared" si="11"/>
        <v>3048.5</v>
      </c>
      <c r="Y25" s="84">
        <v>144579.6</v>
      </c>
      <c r="Z25" s="84">
        <v>144579.20000000001</v>
      </c>
      <c r="AA25" s="56">
        <f t="shared" si="12"/>
        <v>0.39999999999417923</v>
      </c>
      <c r="AB25" s="84">
        <v>12405.600000000006</v>
      </c>
      <c r="AC25" s="59">
        <v>9357.5</v>
      </c>
      <c r="AD25" s="56">
        <f t="shared" si="13"/>
        <v>3048.1000000000058</v>
      </c>
      <c r="AE25" s="59"/>
      <c r="AF25" s="59"/>
      <c r="AG25" s="56">
        <f t="shared" si="14"/>
        <v>0</v>
      </c>
      <c r="AH25" s="84">
        <v>4459.5</v>
      </c>
      <c r="AI25" s="84">
        <v>4459.5</v>
      </c>
      <c r="AJ25" s="57">
        <f t="shared" si="15"/>
        <v>0</v>
      </c>
    </row>
    <row r="26" spans="1:36" ht="40.5" x14ac:dyDescent="0.25">
      <c r="A26" s="33">
        <v>6</v>
      </c>
      <c r="B26" s="82" t="s">
        <v>145</v>
      </c>
      <c r="C26" s="83">
        <v>4053.6</v>
      </c>
      <c r="D26" s="55">
        <f t="shared" si="1"/>
        <v>180546.19999999998</v>
      </c>
      <c r="E26" s="56">
        <f t="shared" si="2"/>
        <v>180546.19999999998</v>
      </c>
      <c r="F26" s="57">
        <f t="shared" si="3"/>
        <v>0</v>
      </c>
      <c r="G26" s="59"/>
      <c r="H26" s="59"/>
      <c r="I26" s="62">
        <f t="shared" si="4"/>
        <v>0</v>
      </c>
      <c r="J26" s="85"/>
      <c r="K26" s="85"/>
      <c r="L26" s="62">
        <f t="shared" si="5"/>
        <v>0</v>
      </c>
      <c r="M26" s="84">
        <v>15968.9</v>
      </c>
      <c r="N26" s="84">
        <v>15968.9</v>
      </c>
      <c r="O26" s="62">
        <f t="shared" si="6"/>
        <v>0</v>
      </c>
      <c r="P26" s="84">
        <v>164177.29999999999</v>
      </c>
      <c r="Q26" s="84">
        <v>164177.29999999999</v>
      </c>
      <c r="R26" s="62">
        <f t="shared" si="7"/>
        <v>0</v>
      </c>
      <c r="S26" s="85">
        <v>400</v>
      </c>
      <c r="T26" s="85">
        <v>400</v>
      </c>
      <c r="U26" s="64">
        <f t="shared" si="8"/>
        <v>0</v>
      </c>
      <c r="V26" s="55">
        <f t="shared" si="9"/>
        <v>184599.8</v>
      </c>
      <c r="W26" s="56">
        <f t="shared" si="10"/>
        <v>177809.8</v>
      </c>
      <c r="X26" s="57">
        <f t="shared" si="11"/>
        <v>6790</v>
      </c>
      <c r="Y26" s="84">
        <v>160908.1</v>
      </c>
      <c r="Z26" s="84">
        <v>159904.5</v>
      </c>
      <c r="AA26" s="56">
        <f t="shared" si="12"/>
        <v>1003.6000000000058</v>
      </c>
      <c r="AB26" s="84">
        <v>23429.699999999983</v>
      </c>
      <c r="AC26" s="59">
        <v>17643.299999999988</v>
      </c>
      <c r="AD26" s="56">
        <f t="shared" si="13"/>
        <v>5786.3999999999942</v>
      </c>
      <c r="AE26" s="59"/>
      <c r="AF26" s="59"/>
      <c r="AG26" s="56">
        <f t="shared" si="14"/>
        <v>0</v>
      </c>
      <c r="AH26" s="84">
        <v>262</v>
      </c>
      <c r="AI26" s="84">
        <v>262</v>
      </c>
      <c r="AJ26" s="57">
        <f t="shared" si="15"/>
        <v>0</v>
      </c>
    </row>
    <row r="27" spans="1:36" ht="27" x14ac:dyDescent="0.25">
      <c r="A27" s="33">
        <v>7</v>
      </c>
      <c r="B27" s="82" t="s">
        <v>42</v>
      </c>
      <c r="C27" s="83">
        <v>593.9</v>
      </c>
      <c r="D27" s="55">
        <f t="shared" si="1"/>
        <v>85069</v>
      </c>
      <c r="E27" s="56">
        <f>SUM(H27+K27+N27+Q27+T27)</f>
        <v>85069</v>
      </c>
      <c r="F27" s="57">
        <f>D27-E27</f>
        <v>0</v>
      </c>
      <c r="G27" s="59"/>
      <c r="H27" s="59"/>
      <c r="I27" s="62">
        <f t="shared" si="4"/>
        <v>0</v>
      </c>
      <c r="J27" s="85"/>
      <c r="K27" s="85"/>
      <c r="L27" s="62">
        <f t="shared" si="5"/>
        <v>0</v>
      </c>
      <c r="M27" s="84">
        <v>8390.2999999999993</v>
      </c>
      <c r="N27" s="84">
        <v>8390.2999999999993</v>
      </c>
      <c r="O27" s="62">
        <f t="shared" si="6"/>
        <v>0</v>
      </c>
      <c r="P27" s="84">
        <v>76678.7</v>
      </c>
      <c r="Q27" s="84">
        <v>76678.7</v>
      </c>
      <c r="R27" s="62">
        <f t="shared" si="7"/>
        <v>0</v>
      </c>
      <c r="S27" s="85"/>
      <c r="T27" s="85"/>
      <c r="U27" s="64">
        <f t="shared" si="8"/>
        <v>0</v>
      </c>
      <c r="V27" s="55">
        <f t="shared" si="9"/>
        <v>85662.9</v>
      </c>
      <c r="W27" s="56">
        <f t="shared" si="10"/>
        <v>84644</v>
      </c>
      <c r="X27" s="57">
        <f t="shared" si="11"/>
        <v>1018.8999999999942</v>
      </c>
      <c r="Y27" s="84">
        <v>79868.3</v>
      </c>
      <c r="Z27" s="84">
        <v>79868.3</v>
      </c>
      <c r="AA27" s="56">
        <f t="shared" si="12"/>
        <v>0</v>
      </c>
      <c r="AB27" s="84">
        <v>5737.6999999999971</v>
      </c>
      <c r="AC27" s="59">
        <v>4718.7999999999975</v>
      </c>
      <c r="AD27" s="56">
        <f t="shared" si="13"/>
        <v>1018.8999999999996</v>
      </c>
      <c r="AE27" s="59"/>
      <c r="AF27" s="59"/>
      <c r="AG27" s="56">
        <f t="shared" si="14"/>
        <v>0</v>
      </c>
      <c r="AH27" s="84">
        <v>56.9</v>
      </c>
      <c r="AI27" s="84">
        <v>56.9</v>
      </c>
      <c r="AJ27" s="57">
        <f t="shared" si="15"/>
        <v>0</v>
      </c>
    </row>
    <row r="28" spans="1:36" ht="27" x14ac:dyDescent="0.25">
      <c r="A28" s="33">
        <v>8</v>
      </c>
      <c r="B28" s="82" t="s">
        <v>43</v>
      </c>
      <c r="C28" s="83">
        <v>91.5</v>
      </c>
      <c r="D28" s="55">
        <f t="shared" si="1"/>
        <v>100922.90000000001</v>
      </c>
      <c r="E28" s="56">
        <f t="shared" si="2"/>
        <v>100922.90000000001</v>
      </c>
      <c r="F28" s="57">
        <f t="shared" si="3"/>
        <v>0</v>
      </c>
      <c r="G28" s="59"/>
      <c r="H28" s="59"/>
      <c r="I28" s="62">
        <f t="shared" si="4"/>
        <v>0</v>
      </c>
      <c r="J28" s="85"/>
      <c r="K28" s="85"/>
      <c r="L28" s="62">
        <f t="shared" si="5"/>
        <v>0</v>
      </c>
      <c r="M28" s="84">
        <v>8211.6</v>
      </c>
      <c r="N28" s="84">
        <v>8211.6</v>
      </c>
      <c r="O28" s="62">
        <f t="shared" si="6"/>
        <v>0</v>
      </c>
      <c r="P28" s="84">
        <v>92711.3</v>
      </c>
      <c r="Q28" s="84">
        <v>92711.3</v>
      </c>
      <c r="R28" s="62">
        <f t="shared" si="7"/>
        <v>0</v>
      </c>
      <c r="S28" s="85"/>
      <c r="T28" s="85"/>
      <c r="U28" s="64">
        <f t="shared" si="8"/>
        <v>0</v>
      </c>
      <c r="V28" s="55">
        <f t="shared" si="9"/>
        <v>101014.40000000001</v>
      </c>
      <c r="W28" s="56">
        <f t="shared" si="10"/>
        <v>92432</v>
      </c>
      <c r="X28" s="57">
        <f t="shared" si="11"/>
        <v>8582.4000000000087</v>
      </c>
      <c r="Y28" s="84">
        <v>92063.2</v>
      </c>
      <c r="Z28" s="84">
        <v>86019.199999999997</v>
      </c>
      <c r="AA28" s="56">
        <f t="shared" si="12"/>
        <v>6044</v>
      </c>
      <c r="AB28" s="84">
        <v>8844.5000000000146</v>
      </c>
      <c r="AC28" s="59">
        <v>6306.1000000000031</v>
      </c>
      <c r="AD28" s="56">
        <f t="shared" si="13"/>
        <v>2538.4000000000115</v>
      </c>
      <c r="AE28" s="59"/>
      <c r="AF28" s="59"/>
      <c r="AG28" s="56">
        <f t="shared" si="14"/>
        <v>0</v>
      </c>
      <c r="AH28" s="84">
        <v>106.7</v>
      </c>
      <c r="AI28" s="84">
        <v>106.7</v>
      </c>
      <c r="AJ28" s="57">
        <f t="shared" si="15"/>
        <v>0</v>
      </c>
    </row>
    <row r="29" spans="1:36" ht="27" x14ac:dyDescent="0.25">
      <c r="A29" s="33">
        <v>9</v>
      </c>
      <c r="B29" s="82" t="s">
        <v>44</v>
      </c>
      <c r="C29" s="83">
        <v>0</v>
      </c>
      <c r="D29" s="55">
        <f t="shared" si="1"/>
        <v>77300.099999999991</v>
      </c>
      <c r="E29" s="56">
        <f t="shared" si="2"/>
        <v>77300.099999999991</v>
      </c>
      <c r="F29" s="57">
        <f t="shared" si="3"/>
        <v>0</v>
      </c>
      <c r="G29" s="59"/>
      <c r="H29" s="59"/>
      <c r="I29" s="62">
        <f t="shared" si="4"/>
        <v>0</v>
      </c>
      <c r="J29" s="85"/>
      <c r="K29" s="85"/>
      <c r="L29" s="62">
        <f t="shared" si="5"/>
        <v>0</v>
      </c>
      <c r="M29" s="84">
        <v>5343.9</v>
      </c>
      <c r="N29" s="84">
        <v>5343.9</v>
      </c>
      <c r="O29" s="62">
        <f t="shared" si="6"/>
        <v>0</v>
      </c>
      <c r="P29" s="84">
        <v>71956.2</v>
      </c>
      <c r="Q29" s="84">
        <v>71956.2</v>
      </c>
      <c r="R29" s="62">
        <f t="shared" si="7"/>
        <v>0</v>
      </c>
      <c r="S29" s="85"/>
      <c r="T29" s="85"/>
      <c r="U29" s="64">
        <f t="shared" si="8"/>
        <v>0</v>
      </c>
      <c r="V29" s="55">
        <f t="shared" si="9"/>
        <v>77300.099999999991</v>
      </c>
      <c r="W29" s="56">
        <f t="shared" si="10"/>
        <v>76503.600000000006</v>
      </c>
      <c r="X29" s="57">
        <f t="shared" si="11"/>
        <v>796.49999999998545</v>
      </c>
      <c r="Y29" s="84">
        <v>73365.8</v>
      </c>
      <c r="Z29" s="84">
        <v>72618.899999999994</v>
      </c>
      <c r="AA29" s="56">
        <f t="shared" si="12"/>
        <v>746.90000000000873</v>
      </c>
      <c r="AB29" s="84">
        <v>3795.1999999999825</v>
      </c>
      <c r="AC29" s="59">
        <v>3745.6000000000117</v>
      </c>
      <c r="AD29" s="56">
        <f t="shared" si="13"/>
        <v>49.599999999970805</v>
      </c>
      <c r="AE29" s="59"/>
      <c r="AF29" s="59"/>
      <c r="AG29" s="56">
        <f t="shared" si="14"/>
        <v>0</v>
      </c>
      <c r="AH29" s="84">
        <v>139.1</v>
      </c>
      <c r="AI29" s="84">
        <v>139.1</v>
      </c>
      <c r="AJ29" s="57">
        <f t="shared" si="15"/>
        <v>0</v>
      </c>
    </row>
    <row r="30" spans="1:36" ht="40.5" x14ac:dyDescent="0.25">
      <c r="A30" s="33">
        <v>10</v>
      </c>
      <c r="B30" s="82" t="s">
        <v>146</v>
      </c>
      <c r="C30" s="83">
        <v>0</v>
      </c>
      <c r="D30" s="55">
        <f t="shared" si="1"/>
        <v>55682.700000000004</v>
      </c>
      <c r="E30" s="56">
        <f t="shared" si="2"/>
        <v>55682.700000000004</v>
      </c>
      <c r="F30" s="57">
        <f t="shared" si="3"/>
        <v>0</v>
      </c>
      <c r="G30" s="59"/>
      <c r="H30" s="59"/>
      <c r="I30" s="62">
        <f t="shared" si="4"/>
        <v>0</v>
      </c>
      <c r="J30" s="85"/>
      <c r="K30" s="85"/>
      <c r="L30" s="62">
        <f t="shared" si="5"/>
        <v>0</v>
      </c>
      <c r="M30" s="84">
        <v>1096.8</v>
      </c>
      <c r="N30" s="84">
        <v>1096.8</v>
      </c>
      <c r="O30" s="62">
        <f t="shared" si="6"/>
        <v>0</v>
      </c>
      <c r="P30" s="84">
        <v>54585.9</v>
      </c>
      <c r="Q30" s="84">
        <v>54585.9</v>
      </c>
      <c r="R30" s="62">
        <f t="shared" si="7"/>
        <v>0</v>
      </c>
      <c r="S30" s="85"/>
      <c r="T30" s="85"/>
      <c r="U30" s="64">
        <f t="shared" si="8"/>
        <v>0</v>
      </c>
      <c r="V30" s="55">
        <f t="shared" si="9"/>
        <v>55682.700000000004</v>
      </c>
      <c r="W30" s="56">
        <f t="shared" si="10"/>
        <v>53104.4</v>
      </c>
      <c r="X30" s="57">
        <f t="shared" si="11"/>
        <v>2578.3000000000029</v>
      </c>
      <c r="Y30" s="84">
        <v>51990.1</v>
      </c>
      <c r="Z30" s="84">
        <v>49447.1</v>
      </c>
      <c r="AA30" s="56">
        <f t="shared" si="12"/>
        <v>2543</v>
      </c>
      <c r="AB30" s="84">
        <v>3049.3000000000029</v>
      </c>
      <c r="AC30" s="59">
        <v>3014.0000000000027</v>
      </c>
      <c r="AD30" s="56">
        <f t="shared" si="13"/>
        <v>35.300000000000182</v>
      </c>
      <c r="AE30" s="59"/>
      <c r="AF30" s="59"/>
      <c r="AG30" s="56">
        <f t="shared" si="14"/>
        <v>0</v>
      </c>
      <c r="AH30" s="84">
        <v>643.29999999999995</v>
      </c>
      <c r="AI30" s="84">
        <v>643.29999999999995</v>
      </c>
      <c r="AJ30" s="57">
        <f t="shared" si="15"/>
        <v>0</v>
      </c>
    </row>
    <row r="31" spans="1:36" ht="27" x14ac:dyDescent="0.25">
      <c r="A31" s="33">
        <v>11</v>
      </c>
      <c r="B31" s="82" t="s">
        <v>45</v>
      </c>
      <c r="C31" s="83">
        <v>0</v>
      </c>
      <c r="D31" s="55">
        <f t="shared" si="1"/>
        <v>162694.59999999998</v>
      </c>
      <c r="E31" s="56">
        <f t="shared" si="2"/>
        <v>162694.59999999998</v>
      </c>
      <c r="F31" s="57">
        <f t="shared" si="3"/>
        <v>0</v>
      </c>
      <c r="G31" s="59"/>
      <c r="H31" s="59"/>
      <c r="I31" s="62">
        <f t="shared" si="4"/>
        <v>0</v>
      </c>
      <c r="J31" s="85"/>
      <c r="K31" s="85"/>
      <c r="L31" s="62">
        <f t="shared" si="5"/>
        <v>0</v>
      </c>
      <c r="M31" s="84">
        <v>18178.3</v>
      </c>
      <c r="N31" s="84">
        <v>18178.3</v>
      </c>
      <c r="O31" s="62">
        <f t="shared" si="6"/>
        <v>0</v>
      </c>
      <c r="P31" s="84">
        <v>144516.29999999999</v>
      </c>
      <c r="Q31" s="84">
        <v>144516.29999999999</v>
      </c>
      <c r="R31" s="62">
        <f t="shared" si="7"/>
        <v>0</v>
      </c>
      <c r="S31" s="85"/>
      <c r="T31" s="85"/>
      <c r="U31" s="64">
        <f t="shared" si="8"/>
        <v>0</v>
      </c>
      <c r="V31" s="55">
        <f t="shared" si="9"/>
        <v>162694.59999999998</v>
      </c>
      <c r="W31" s="56">
        <f t="shared" si="10"/>
        <v>162494.39999999999</v>
      </c>
      <c r="X31" s="57">
        <f t="shared" si="11"/>
        <v>200.19999999998254</v>
      </c>
      <c r="Y31" s="84">
        <v>146020.5</v>
      </c>
      <c r="Z31" s="84">
        <v>146020.5</v>
      </c>
      <c r="AA31" s="56">
        <f t="shared" si="12"/>
        <v>0</v>
      </c>
      <c r="AB31" s="84">
        <v>14648.099999999977</v>
      </c>
      <c r="AC31" s="59">
        <v>14447.899999999994</v>
      </c>
      <c r="AD31" s="56">
        <f t="shared" si="13"/>
        <v>200.19999999998254</v>
      </c>
      <c r="AE31" s="59"/>
      <c r="AF31" s="59"/>
      <c r="AG31" s="56">
        <f t="shared" si="14"/>
        <v>0</v>
      </c>
      <c r="AH31" s="84">
        <v>2026</v>
      </c>
      <c r="AI31" s="84">
        <v>2026</v>
      </c>
      <c r="AJ31" s="57">
        <f t="shared" si="15"/>
        <v>0</v>
      </c>
    </row>
    <row r="32" spans="1:36" ht="27" x14ac:dyDescent="0.25">
      <c r="A32" s="33">
        <v>12</v>
      </c>
      <c r="B32" s="82" t="s">
        <v>47</v>
      </c>
      <c r="C32" s="83">
        <v>0</v>
      </c>
      <c r="D32" s="55">
        <f t="shared" si="1"/>
        <v>156705.69999999998</v>
      </c>
      <c r="E32" s="56">
        <f t="shared" si="2"/>
        <v>156705.69999999998</v>
      </c>
      <c r="F32" s="57">
        <f t="shared" si="3"/>
        <v>0</v>
      </c>
      <c r="G32" s="59"/>
      <c r="H32" s="59"/>
      <c r="I32" s="62">
        <f t="shared" si="4"/>
        <v>0</v>
      </c>
      <c r="J32" s="85"/>
      <c r="K32" s="85"/>
      <c r="L32" s="62">
        <f t="shared" si="5"/>
        <v>0</v>
      </c>
      <c r="M32" s="84">
        <v>24586.3</v>
      </c>
      <c r="N32" s="84">
        <v>24586.3</v>
      </c>
      <c r="O32" s="62">
        <f t="shared" si="6"/>
        <v>0</v>
      </c>
      <c r="P32" s="84">
        <v>132119.4</v>
      </c>
      <c r="Q32" s="84">
        <v>132119.4</v>
      </c>
      <c r="R32" s="62">
        <f t="shared" si="7"/>
        <v>0</v>
      </c>
      <c r="S32" s="85"/>
      <c r="T32" s="85"/>
      <c r="U32" s="64">
        <f t="shared" si="8"/>
        <v>0</v>
      </c>
      <c r="V32" s="55">
        <f t="shared" si="9"/>
        <v>156705.69999999998</v>
      </c>
      <c r="W32" s="56">
        <f t="shared" si="10"/>
        <v>154998.20000000001</v>
      </c>
      <c r="X32" s="57">
        <f t="shared" si="11"/>
        <v>1707.4999999999709</v>
      </c>
      <c r="Y32" s="84">
        <v>140665.79999999999</v>
      </c>
      <c r="Z32" s="84">
        <v>140665.79999999999</v>
      </c>
      <c r="AA32" s="56">
        <f t="shared" si="12"/>
        <v>0</v>
      </c>
      <c r="AB32" s="84">
        <v>15344.299999999988</v>
      </c>
      <c r="AC32" s="59">
        <v>13636.800000000023</v>
      </c>
      <c r="AD32" s="56">
        <f t="shared" si="13"/>
        <v>1707.4999999999654</v>
      </c>
      <c r="AE32" s="59"/>
      <c r="AF32" s="59"/>
      <c r="AG32" s="56">
        <f t="shared" si="14"/>
        <v>0</v>
      </c>
      <c r="AH32" s="84">
        <v>695.6</v>
      </c>
      <c r="AI32" s="84">
        <v>695.6</v>
      </c>
      <c r="AJ32" s="57">
        <f t="shared" si="15"/>
        <v>0</v>
      </c>
    </row>
    <row r="33" spans="1:36" ht="27" x14ac:dyDescent="0.25">
      <c r="A33" s="33">
        <v>13</v>
      </c>
      <c r="B33" s="82" t="s">
        <v>48</v>
      </c>
      <c r="C33" s="83">
        <v>3748.8</v>
      </c>
      <c r="D33" s="55">
        <f t="shared" si="1"/>
        <v>144379.5</v>
      </c>
      <c r="E33" s="56">
        <f t="shared" si="2"/>
        <v>144379.5</v>
      </c>
      <c r="F33" s="57">
        <f t="shared" si="3"/>
        <v>0</v>
      </c>
      <c r="G33" s="85"/>
      <c r="H33" s="85"/>
      <c r="I33" s="62">
        <f t="shared" si="4"/>
        <v>0</v>
      </c>
      <c r="J33" s="85"/>
      <c r="K33" s="85"/>
      <c r="L33" s="62">
        <f t="shared" si="5"/>
        <v>0</v>
      </c>
      <c r="M33" s="84">
        <v>14006.4</v>
      </c>
      <c r="N33" s="84">
        <v>14006.4</v>
      </c>
      <c r="O33" s="62">
        <f t="shared" si="6"/>
        <v>0</v>
      </c>
      <c r="P33" s="84">
        <v>130373.1</v>
      </c>
      <c r="Q33" s="84">
        <v>130373.1</v>
      </c>
      <c r="R33" s="62">
        <f t="shared" si="7"/>
        <v>0</v>
      </c>
      <c r="S33" s="85">
        <v>0</v>
      </c>
      <c r="T33" s="85">
        <v>0</v>
      </c>
      <c r="U33" s="64">
        <f t="shared" si="8"/>
        <v>0</v>
      </c>
      <c r="V33" s="55">
        <f t="shared" si="9"/>
        <v>148128.29999999999</v>
      </c>
      <c r="W33" s="56">
        <f t="shared" si="10"/>
        <v>147830</v>
      </c>
      <c r="X33" s="57">
        <f t="shared" si="11"/>
        <v>298.29999999998836</v>
      </c>
      <c r="Y33" s="84">
        <v>136786.4</v>
      </c>
      <c r="Z33" s="84">
        <v>136520.4</v>
      </c>
      <c r="AA33" s="56">
        <f t="shared" si="12"/>
        <v>266</v>
      </c>
      <c r="AB33" s="84">
        <v>11187.299999999988</v>
      </c>
      <c r="AC33" s="59">
        <v>11155.000000000005</v>
      </c>
      <c r="AD33" s="56">
        <f t="shared" si="13"/>
        <v>32.299999999982901</v>
      </c>
      <c r="AE33" s="59"/>
      <c r="AF33" s="59"/>
      <c r="AG33" s="56">
        <f t="shared" si="14"/>
        <v>0</v>
      </c>
      <c r="AH33" s="84">
        <v>154.6</v>
      </c>
      <c r="AI33" s="84">
        <v>154.6</v>
      </c>
      <c r="AJ33" s="57">
        <f t="shared" si="15"/>
        <v>0</v>
      </c>
    </row>
    <row r="34" spans="1:36" ht="27" x14ac:dyDescent="0.25">
      <c r="A34" s="33">
        <v>14</v>
      </c>
      <c r="B34" s="82" t="s">
        <v>49</v>
      </c>
      <c r="C34" s="83">
        <v>224.3</v>
      </c>
      <c r="D34" s="55">
        <f t="shared" si="1"/>
        <v>71776.7</v>
      </c>
      <c r="E34" s="56">
        <f t="shared" si="2"/>
        <v>71776.7</v>
      </c>
      <c r="F34" s="57">
        <f t="shared" si="3"/>
        <v>0</v>
      </c>
      <c r="G34" s="59"/>
      <c r="H34" s="59"/>
      <c r="I34" s="62">
        <f t="shared" si="4"/>
        <v>0</v>
      </c>
      <c r="J34" s="85"/>
      <c r="K34" s="85"/>
      <c r="L34" s="62">
        <f t="shared" si="5"/>
        <v>0</v>
      </c>
      <c r="M34" s="84">
        <v>8254.7000000000007</v>
      </c>
      <c r="N34" s="84">
        <v>8254.7000000000007</v>
      </c>
      <c r="O34" s="62">
        <f t="shared" si="6"/>
        <v>0</v>
      </c>
      <c r="P34" s="84">
        <v>63522</v>
      </c>
      <c r="Q34" s="84">
        <v>63522</v>
      </c>
      <c r="R34" s="62">
        <f t="shared" si="7"/>
        <v>0</v>
      </c>
      <c r="S34" s="85"/>
      <c r="T34" s="85"/>
      <c r="U34" s="64">
        <f t="shared" si="8"/>
        <v>0</v>
      </c>
      <c r="V34" s="55">
        <f t="shared" si="9"/>
        <v>72001</v>
      </c>
      <c r="W34" s="56">
        <f t="shared" si="10"/>
        <v>68564.2</v>
      </c>
      <c r="X34" s="57">
        <f t="shared" si="11"/>
        <v>3436.8000000000029</v>
      </c>
      <c r="Y34" s="84">
        <v>69750.8</v>
      </c>
      <c r="Z34" s="84">
        <v>66340.899999999994</v>
      </c>
      <c r="AA34" s="56">
        <f t="shared" si="12"/>
        <v>3409.9000000000087</v>
      </c>
      <c r="AB34" s="84">
        <v>2034.6999999999971</v>
      </c>
      <c r="AC34" s="59">
        <v>2007.8000000000029</v>
      </c>
      <c r="AD34" s="56">
        <f t="shared" si="13"/>
        <v>26.899999999994179</v>
      </c>
      <c r="AE34" s="59"/>
      <c r="AF34" s="59"/>
      <c r="AG34" s="56">
        <f t="shared" si="14"/>
        <v>0</v>
      </c>
      <c r="AH34" s="84">
        <v>215.5</v>
      </c>
      <c r="AI34" s="84">
        <v>215.5</v>
      </c>
      <c r="AJ34" s="57">
        <f t="shared" si="15"/>
        <v>0</v>
      </c>
    </row>
    <row r="35" spans="1:36" ht="27" x14ac:dyDescent="0.25">
      <c r="A35" s="33">
        <v>15</v>
      </c>
      <c r="B35" s="82" t="s">
        <v>50</v>
      </c>
      <c r="C35" s="83">
        <v>101.1</v>
      </c>
      <c r="D35" s="55">
        <f t="shared" si="1"/>
        <v>46380.9</v>
      </c>
      <c r="E35" s="56">
        <f t="shared" si="2"/>
        <v>46380.9</v>
      </c>
      <c r="F35" s="57">
        <f t="shared" si="3"/>
        <v>0</v>
      </c>
      <c r="G35" s="59"/>
      <c r="H35" s="59"/>
      <c r="I35" s="62">
        <f t="shared" si="4"/>
        <v>0</v>
      </c>
      <c r="J35" s="85"/>
      <c r="K35" s="85"/>
      <c r="L35" s="62">
        <f t="shared" si="5"/>
        <v>0</v>
      </c>
      <c r="M35" s="84">
        <v>3738.7</v>
      </c>
      <c r="N35" s="84">
        <v>3738.7</v>
      </c>
      <c r="O35" s="62">
        <f t="shared" si="6"/>
        <v>0</v>
      </c>
      <c r="P35" s="84">
        <v>42537.3</v>
      </c>
      <c r="Q35" s="84">
        <v>42537.3</v>
      </c>
      <c r="R35" s="62">
        <f t="shared" si="7"/>
        <v>0</v>
      </c>
      <c r="S35" s="85">
        <v>104.9</v>
      </c>
      <c r="T35" s="85">
        <v>104.9</v>
      </c>
      <c r="U35" s="64">
        <f t="shared" si="8"/>
        <v>0</v>
      </c>
      <c r="V35" s="55">
        <f t="shared" si="9"/>
        <v>46482</v>
      </c>
      <c r="W35" s="56">
        <f t="shared" si="10"/>
        <v>45258.2</v>
      </c>
      <c r="X35" s="57">
        <f t="shared" si="11"/>
        <v>1223.8000000000029</v>
      </c>
      <c r="Y35" s="84">
        <v>45072.5</v>
      </c>
      <c r="Z35" s="84">
        <v>44048.3</v>
      </c>
      <c r="AA35" s="56">
        <f t="shared" si="12"/>
        <v>1024.1999999999971</v>
      </c>
      <c r="AB35" s="84">
        <v>1404.5</v>
      </c>
      <c r="AC35" s="59">
        <v>1204.8999999999942</v>
      </c>
      <c r="AD35" s="56">
        <f t="shared" si="13"/>
        <v>199.60000000000582</v>
      </c>
      <c r="AE35" s="59"/>
      <c r="AF35" s="59"/>
      <c r="AG35" s="56">
        <f t="shared" si="14"/>
        <v>0</v>
      </c>
      <c r="AH35" s="84">
        <v>5</v>
      </c>
      <c r="AI35" s="84">
        <v>5</v>
      </c>
      <c r="AJ35" s="57">
        <f t="shared" si="15"/>
        <v>0</v>
      </c>
    </row>
    <row r="36" spans="1:36" ht="27" x14ac:dyDescent="0.25">
      <c r="A36" s="33">
        <v>16</v>
      </c>
      <c r="B36" s="82" t="s">
        <v>51</v>
      </c>
      <c r="C36" s="83">
        <v>157.9</v>
      </c>
      <c r="D36" s="55">
        <f t="shared" si="1"/>
        <v>67862.600000000006</v>
      </c>
      <c r="E36" s="56">
        <f t="shared" si="2"/>
        <v>67862.600000000006</v>
      </c>
      <c r="F36" s="57">
        <f t="shared" si="3"/>
        <v>0</v>
      </c>
      <c r="G36" s="59"/>
      <c r="H36" s="59"/>
      <c r="I36" s="62">
        <f t="shared" si="4"/>
        <v>0</v>
      </c>
      <c r="J36" s="85"/>
      <c r="K36" s="85"/>
      <c r="L36" s="62">
        <f t="shared" si="5"/>
        <v>0</v>
      </c>
      <c r="M36" s="84">
        <v>3597.6</v>
      </c>
      <c r="N36" s="84">
        <v>3597.6</v>
      </c>
      <c r="O36" s="62">
        <f t="shared" si="6"/>
        <v>0</v>
      </c>
      <c r="P36" s="84">
        <v>64265</v>
      </c>
      <c r="Q36" s="84">
        <v>64265</v>
      </c>
      <c r="R36" s="62">
        <f t="shared" si="7"/>
        <v>0</v>
      </c>
      <c r="S36" s="85"/>
      <c r="T36" s="85"/>
      <c r="U36" s="64">
        <f t="shared" si="8"/>
        <v>0</v>
      </c>
      <c r="V36" s="55">
        <f t="shared" si="9"/>
        <v>68020.5</v>
      </c>
      <c r="W36" s="56">
        <f t="shared" si="10"/>
        <v>67149.5</v>
      </c>
      <c r="X36" s="57">
        <f t="shared" si="11"/>
        <v>871</v>
      </c>
      <c r="Y36" s="84">
        <v>65414.8</v>
      </c>
      <c r="Z36" s="84">
        <v>64631.8</v>
      </c>
      <c r="AA36" s="56">
        <f t="shared" si="12"/>
        <v>783</v>
      </c>
      <c r="AB36" s="84">
        <v>2589.6999999999971</v>
      </c>
      <c r="AC36" s="59">
        <v>2501.6999999999971</v>
      </c>
      <c r="AD36" s="56">
        <f t="shared" si="13"/>
        <v>88</v>
      </c>
      <c r="AE36" s="59"/>
      <c r="AF36" s="59"/>
      <c r="AG36" s="56">
        <f t="shared" si="14"/>
        <v>0</v>
      </c>
      <c r="AH36" s="84">
        <v>16</v>
      </c>
      <c r="AI36" s="84">
        <v>16</v>
      </c>
      <c r="AJ36" s="57">
        <f t="shared" si="15"/>
        <v>0</v>
      </c>
    </row>
    <row r="37" spans="1:36" ht="27" x14ac:dyDescent="0.25">
      <c r="A37" s="33">
        <v>17</v>
      </c>
      <c r="B37" s="82" t="s">
        <v>52</v>
      </c>
      <c r="C37" s="83">
        <v>0</v>
      </c>
      <c r="D37" s="55">
        <f t="shared" si="1"/>
        <v>86892.7</v>
      </c>
      <c r="E37" s="56">
        <f t="shared" si="2"/>
        <v>86892.7</v>
      </c>
      <c r="F37" s="57">
        <f t="shared" si="3"/>
        <v>0</v>
      </c>
      <c r="G37" s="59"/>
      <c r="H37" s="59"/>
      <c r="I37" s="62">
        <f t="shared" si="4"/>
        <v>0</v>
      </c>
      <c r="J37" s="85"/>
      <c r="K37" s="85"/>
      <c r="L37" s="62">
        <f t="shared" si="5"/>
        <v>0</v>
      </c>
      <c r="M37" s="84">
        <v>10983.2</v>
      </c>
      <c r="N37" s="84">
        <v>10983.2</v>
      </c>
      <c r="O37" s="62">
        <f t="shared" si="6"/>
        <v>0</v>
      </c>
      <c r="P37" s="84">
        <v>75846.2</v>
      </c>
      <c r="Q37" s="84">
        <v>75846.2</v>
      </c>
      <c r="R37" s="62">
        <f t="shared" si="7"/>
        <v>0</v>
      </c>
      <c r="S37" s="85">
        <v>63.3</v>
      </c>
      <c r="T37" s="85">
        <v>63.3</v>
      </c>
      <c r="U37" s="64">
        <f t="shared" si="8"/>
        <v>0</v>
      </c>
      <c r="V37" s="55">
        <f t="shared" si="9"/>
        <v>86892.7</v>
      </c>
      <c r="W37" s="56">
        <f t="shared" si="10"/>
        <v>86450.5</v>
      </c>
      <c r="X37" s="57">
        <f t="shared" si="11"/>
        <v>442.19999999999709</v>
      </c>
      <c r="Y37" s="84">
        <v>84111.6</v>
      </c>
      <c r="Z37" s="84">
        <v>83690.899999999994</v>
      </c>
      <c r="AA37" s="56">
        <f t="shared" si="12"/>
        <v>420.70000000001164</v>
      </c>
      <c r="AB37" s="84">
        <v>2706.2999999999884</v>
      </c>
      <c r="AC37" s="59">
        <v>2684.8000000000056</v>
      </c>
      <c r="AD37" s="56">
        <f t="shared" si="13"/>
        <v>21.49999999998272</v>
      </c>
      <c r="AE37" s="59"/>
      <c r="AF37" s="59"/>
      <c r="AG37" s="56">
        <f t="shared" si="14"/>
        <v>0</v>
      </c>
      <c r="AH37" s="84">
        <v>74.8</v>
      </c>
      <c r="AI37" s="84">
        <v>74.8</v>
      </c>
      <c r="AJ37" s="57">
        <f t="shared" si="15"/>
        <v>0</v>
      </c>
    </row>
    <row r="38" spans="1:36" x14ac:dyDescent="0.25">
      <c r="A38" s="33">
        <v>18</v>
      </c>
      <c r="B38" s="82" t="s">
        <v>53</v>
      </c>
      <c r="C38" s="83">
        <v>397.6</v>
      </c>
      <c r="D38" s="55">
        <f t="shared" si="1"/>
        <v>93078.5</v>
      </c>
      <c r="E38" s="56">
        <f t="shared" si="2"/>
        <v>93078.5</v>
      </c>
      <c r="F38" s="57">
        <f t="shared" si="3"/>
        <v>0</v>
      </c>
      <c r="G38" s="59">
        <v>172.5</v>
      </c>
      <c r="H38" s="59">
        <v>172.5</v>
      </c>
      <c r="I38" s="62">
        <f t="shared" si="4"/>
        <v>0</v>
      </c>
      <c r="J38" s="85"/>
      <c r="K38" s="85"/>
      <c r="L38" s="62">
        <f t="shared" si="5"/>
        <v>0</v>
      </c>
      <c r="M38" s="84">
        <v>8320.2000000000007</v>
      </c>
      <c r="N38" s="84">
        <v>8320.2000000000007</v>
      </c>
      <c r="O38" s="62">
        <f t="shared" si="6"/>
        <v>0</v>
      </c>
      <c r="P38" s="84">
        <v>84564.6</v>
      </c>
      <c r="Q38" s="84">
        <v>84564.6</v>
      </c>
      <c r="R38" s="62">
        <f t="shared" si="7"/>
        <v>0</v>
      </c>
      <c r="S38" s="85">
        <v>21.2</v>
      </c>
      <c r="T38" s="85">
        <v>21.2</v>
      </c>
      <c r="U38" s="64">
        <f t="shared" si="8"/>
        <v>0</v>
      </c>
      <c r="V38" s="55">
        <f t="shared" si="9"/>
        <v>93476.1</v>
      </c>
      <c r="W38" s="56">
        <f t="shared" si="10"/>
        <v>90204.7</v>
      </c>
      <c r="X38" s="57">
        <f t="shared" si="11"/>
        <v>3271.4000000000087</v>
      </c>
      <c r="Y38" s="84">
        <v>86381.9</v>
      </c>
      <c r="Z38" s="84">
        <v>84994.2</v>
      </c>
      <c r="AA38" s="56">
        <f t="shared" si="12"/>
        <v>1387.6999999999971</v>
      </c>
      <c r="AB38" s="84">
        <v>7022.2000000000116</v>
      </c>
      <c r="AC38" s="59">
        <v>5138.5</v>
      </c>
      <c r="AD38" s="56">
        <f t="shared" si="13"/>
        <v>1883.7000000000116</v>
      </c>
      <c r="AE38" s="59"/>
      <c r="AF38" s="59"/>
      <c r="AG38" s="56">
        <f t="shared" si="14"/>
        <v>0</v>
      </c>
      <c r="AH38" s="84">
        <v>72</v>
      </c>
      <c r="AI38" s="84">
        <v>72</v>
      </c>
      <c r="AJ38" s="57">
        <f t="shared" si="15"/>
        <v>0</v>
      </c>
    </row>
    <row r="39" spans="1:36" ht="27" x14ac:dyDescent="0.25">
      <c r="A39" s="33">
        <v>19</v>
      </c>
      <c r="B39" s="82" t="s">
        <v>54</v>
      </c>
      <c r="C39" s="83">
        <v>99.5</v>
      </c>
      <c r="D39" s="55">
        <f t="shared" si="1"/>
        <v>54112.800000000003</v>
      </c>
      <c r="E39" s="56">
        <f t="shared" si="2"/>
        <v>54112.800000000003</v>
      </c>
      <c r="F39" s="57">
        <f t="shared" si="3"/>
        <v>0</v>
      </c>
      <c r="G39" s="59"/>
      <c r="H39" s="59"/>
      <c r="I39" s="62">
        <f t="shared" si="4"/>
        <v>0</v>
      </c>
      <c r="J39" s="85"/>
      <c r="K39" s="85"/>
      <c r="L39" s="62">
        <f t="shared" si="5"/>
        <v>0</v>
      </c>
      <c r="M39" s="84">
        <v>3406</v>
      </c>
      <c r="N39" s="84">
        <v>3406</v>
      </c>
      <c r="O39" s="62">
        <f t="shared" si="6"/>
        <v>0</v>
      </c>
      <c r="P39" s="84">
        <v>50706.8</v>
      </c>
      <c r="Q39" s="84">
        <v>50706.8</v>
      </c>
      <c r="R39" s="62">
        <f t="shared" si="7"/>
        <v>0</v>
      </c>
      <c r="S39" s="85"/>
      <c r="T39" s="85"/>
      <c r="U39" s="64">
        <f t="shared" si="8"/>
        <v>0</v>
      </c>
      <c r="V39" s="55">
        <f t="shared" si="9"/>
        <v>54212.3</v>
      </c>
      <c r="W39" s="56">
        <f t="shared" si="10"/>
        <v>52878.5</v>
      </c>
      <c r="X39" s="57">
        <f t="shared" si="11"/>
        <v>1333.8000000000029</v>
      </c>
      <c r="Y39" s="84">
        <v>52291.199999999997</v>
      </c>
      <c r="Z39" s="84">
        <v>51572.7</v>
      </c>
      <c r="AA39" s="56">
        <f t="shared" si="12"/>
        <v>718.5</v>
      </c>
      <c r="AB39" s="84">
        <v>1893.9000000000087</v>
      </c>
      <c r="AC39" s="59">
        <v>1278.6000000000029</v>
      </c>
      <c r="AD39" s="56">
        <f t="shared" si="13"/>
        <v>615.30000000000587</v>
      </c>
      <c r="AE39" s="59"/>
      <c r="AF39" s="59"/>
      <c r="AG39" s="56">
        <f t="shared" si="14"/>
        <v>0</v>
      </c>
      <c r="AH39" s="84">
        <v>27.2</v>
      </c>
      <c r="AI39" s="84">
        <v>27.2</v>
      </c>
      <c r="AJ39" s="57">
        <f t="shared" si="15"/>
        <v>0</v>
      </c>
    </row>
    <row r="40" spans="1:36" x14ac:dyDescent="0.25">
      <c r="A40" s="33">
        <v>20</v>
      </c>
      <c r="B40" s="82" t="s">
        <v>55</v>
      </c>
      <c r="C40" s="83">
        <v>123.5</v>
      </c>
      <c r="D40" s="55">
        <f t="shared" si="1"/>
        <v>70366.5</v>
      </c>
      <c r="E40" s="56">
        <f t="shared" si="2"/>
        <v>70366.5</v>
      </c>
      <c r="F40" s="57">
        <f t="shared" si="3"/>
        <v>0</v>
      </c>
      <c r="G40" s="59"/>
      <c r="H40" s="59"/>
      <c r="I40" s="62">
        <f t="shared" si="4"/>
        <v>0</v>
      </c>
      <c r="J40" s="85"/>
      <c r="K40" s="85"/>
      <c r="L40" s="62">
        <f t="shared" si="5"/>
        <v>0</v>
      </c>
      <c r="M40" s="84">
        <v>5285.2</v>
      </c>
      <c r="N40" s="84">
        <v>5285.2</v>
      </c>
      <c r="O40" s="62">
        <f t="shared" si="6"/>
        <v>0</v>
      </c>
      <c r="P40" s="84">
        <v>65081.3</v>
      </c>
      <c r="Q40" s="84">
        <v>65081.3</v>
      </c>
      <c r="R40" s="62">
        <f t="shared" si="7"/>
        <v>0</v>
      </c>
      <c r="S40" s="85"/>
      <c r="T40" s="85"/>
      <c r="U40" s="64">
        <f t="shared" si="8"/>
        <v>0</v>
      </c>
      <c r="V40" s="55">
        <f t="shared" si="9"/>
        <v>70490</v>
      </c>
      <c r="W40" s="56">
        <f t="shared" si="10"/>
        <v>68246.100000000006</v>
      </c>
      <c r="X40" s="57">
        <f t="shared" si="11"/>
        <v>2243.8999999999942</v>
      </c>
      <c r="Y40" s="84">
        <v>68361.899999999994</v>
      </c>
      <c r="Z40" s="84">
        <v>66594.8</v>
      </c>
      <c r="AA40" s="56">
        <f t="shared" si="12"/>
        <v>1767.0999999999913</v>
      </c>
      <c r="AB40" s="84">
        <v>2128.1000000000058</v>
      </c>
      <c r="AC40" s="59">
        <v>1651.3000000000029</v>
      </c>
      <c r="AD40" s="56">
        <f t="shared" si="13"/>
        <v>476.80000000000291</v>
      </c>
      <c r="AE40" s="59"/>
      <c r="AF40" s="59"/>
      <c r="AG40" s="56">
        <f t="shared" si="14"/>
        <v>0</v>
      </c>
      <c r="AH40" s="84">
        <v>0</v>
      </c>
      <c r="AI40" s="84">
        <v>0</v>
      </c>
      <c r="AJ40" s="57">
        <f t="shared" si="15"/>
        <v>0</v>
      </c>
    </row>
    <row r="41" spans="1:36" ht="27" x14ac:dyDescent="0.25">
      <c r="A41" s="33">
        <v>21</v>
      </c>
      <c r="B41" s="82" t="s">
        <v>56</v>
      </c>
      <c r="C41" s="83">
        <v>383.2</v>
      </c>
      <c r="D41" s="55">
        <f t="shared" si="1"/>
        <v>79519.8</v>
      </c>
      <c r="E41" s="56">
        <f t="shared" si="2"/>
        <v>79519.8</v>
      </c>
      <c r="F41" s="57">
        <f t="shared" si="3"/>
        <v>0</v>
      </c>
      <c r="G41" s="59"/>
      <c r="H41" s="59"/>
      <c r="I41" s="62">
        <f t="shared" si="4"/>
        <v>0</v>
      </c>
      <c r="J41" s="85"/>
      <c r="K41" s="85"/>
      <c r="L41" s="62">
        <f t="shared" si="5"/>
        <v>0</v>
      </c>
      <c r="M41" s="84">
        <v>8004.8</v>
      </c>
      <c r="N41" s="84">
        <v>8004.8</v>
      </c>
      <c r="O41" s="62">
        <f t="shared" si="6"/>
        <v>0</v>
      </c>
      <c r="P41" s="84">
        <v>71130.3</v>
      </c>
      <c r="Q41" s="84">
        <v>71130.3</v>
      </c>
      <c r="R41" s="62">
        <f t="shared" si="7"/>
        <v>0</v>
      </c>
      <c r="S41" s="85">
        <v>384.7</v>
      </c>
      <c r="T41" s="85">
        <v>384.7</v>
      </c>
      <c r="U41" s="64">
        <f t="shared" si="8"/>
        <v>0</v>
      </c>
      <c r="V41" s="55">
        <f t="shared" si="9"/>
        <v>79903</v>
      </c>
      <c r="W41" s="56">
        <f t="shared" si="10"/>
        <v>74770.3</v>
      </c>
      <c r="X41" s="57">
        <f t="shared" si="11"/>
        <v>5132.6999999999971</v>
      </c>
      <c r="Y41" s="84">
        <v>74895.5</v>
      </c>
      <c r="Z41" s="84">
        <v>70451.5</v>
      </c>
      <c r="AA41" s="56">
        <f t="shared" si="12"/>
        <v>4444</v>
      </c>
      <c r="AB41" s="84">
        <v>4543.1000000000058</v>
      </c>
      <c r="AC41" s="59">
        <v>3854.4000000000033</v>
      </c>
      <c r="AD41" s="56">
        <f t="shared" si="13"/>
        <v>688.70000000000255</v>
      </c>
      <c r="AE41" s="59"/>
      <c r="AF41" s="59"/>
      <c r="AG41" s="56">
        <f t="shared" si="14"/>
        <v>0</v>
      </c>
      <c r="AH41" s="84">
        <v>464.4</v>
      </c>
      <c r="AI41" s="84">
        <v>464.4</v>
      </c>
      <c r="AJ41" s="57">
        <f t="shared" si="15"/>
        <v>0</v>
      </c>
    </row>
    <row r="42" spans="1:36" ht="27" x14ac:dyDescent="0.25">
      <c r="A42" s="33">
        <v>22</v>
      </c>
      <c r="B42" s="82" t="s">
        <v>57</v>
      </c>
      <c r="C42" s="83">
        <v>3.1</v>
      </c>
      <c r="D42" s="55">
        <f t="shared" si="1"/>
        <v>56322.3</v>
      </c>
      <c r="E42" s="56">
        <f t="shared" si="2"/>
        <v>56322.3</v>
      </c>
      <c r="F42" s="57">
        <f t="shared" si="3"/>
        <v>0</v>
      </c>
      <c r="G42" s="59"/>
      <c r="H42" s="59"/>
      <c r="I42" s="62">
        <f t="shared" si="4"/>
        <v>0</v>
      </c>
      <c r="J42" s="85"/>
      <c r="K42" s="85"/>
      <c r="L42" s="62">
        <f t="shared" si="5"/>
        <v>0</v>
      </c>
      <c r="M42" s="84">
        <v>9213.7999999999993</v>
      </c>
      <c r="N42" s="84">
        <v>9213.7999999999993</v>
      </c>
      <c r="O42" s="62">
        <f t="shared" si="6"/>
        <v>0</v>
      </c>
      <c r="P42" s="84">
        <v>47108.5</v>
      </c>
      <c r="Q42" s="84">
        <v>47108.5</v>
      </c>
      <c r="R42" s="62">
        <f t="shared" si="7"/>
        <v>0</v>
      </c>
      <c r="S42" s="85"/>
      <c r="T42" s="85"/>
      <c r="U42" s="64">
        <f t="shared" si="8"/>
        <v>0</v>
      </c>
      <c r="V42" s="55">
        <f t="shared" si="9"/>
        <v>56325.4</v>
      </c>
      <c r="W42" s="56">
        <f t="shared" si="10"/>
        <v>54205.4</v>
      </c>
      <c r="X42" s="57">
        <f t="shared" si="11"/>
        <v>2120</v>
      </c>
      <c r="Y42" s="84">
        <v>51992.2</v>
      </c>
      <c r="Z42" s="84">
        <v>51043.199999999997</v>
      </c>
      <c r="AA42" s="56">
        <f t="shared" si="12"/>
        <v>949</v>
      </c>
      <c r="AB42" s="84">
        <v>4040.2000000000044</v>
      </c>
      <c r="AC42" s="59">
        <v>2869.2000000000044</v>
      </c>
      <c r="AD42" s="56">
        <f t="shared" si="13"/>
        <v>1171</v>
      </c>
      <c r="AE42" s="59"/>
      <c r="AF42" s="59"/>
      <c r="AG42" s="56">
        <f t="shared" si="14"/>
        <v>0</v>
      </c>
      <c r="AH42" s="84">
        <v>293</v>
      </c>
      <c r="AI42" s="84">
        <v>293</v>
      </c>
      <c r="AJ42" s="57">
        <f t="shared" si="15"/>
        <v>0</v>
      </c>
    </row>
    <row r="43" spans="1:36" ht="27" x14ac:dyDescent="0.25">
      <c r="A43" s="33">
        <v>23</v>
      </c>
      <c r="B43" s="82" t="s">
        <v>58</v>
      </c>
      <c r="C43" s="83">
        <v>192.1</v>
      </c>
      <c r="D43" s="55">
        <f t="shared" si="1"/>
        <v>72340.7</v>
      </c>
      <c r="E43" s="56">
        <f t="shared" si="2"/>
        <v>72340.7</v>
      </c>
      <c r="F43" s="57">
        <f t="shared" si="3"/>
        <v>0</v>
      </c>
      <c r="G43" s="59"/>
      <c r="H43" s="59"/>
      <c r="I43" s="62">
        <f t="shared" si="4"/>
        <v>0</v>
      </c>
      <c r="J43" s="85"/>
      <c r="K43" s="85"/>
      <c r="L43" s="62">
        <f t="shared" si="5"/>
        <v>0</v>
      </c>
      <c r="M43" s="84">
        <v>6670.9</v>
      </c>
      <c r="N43" s="84">
        <v>6670.9</v>
      </c>
      <c r="O43" s="62">
        <f t="shared" si="6"/>
        <v>0</v>
      </c>
      <c r="P43" s="84">
        <v>65669.8</v>
      </c>
      <c r="Q43" s="84">
        <v>65669.8</v>
      </c>
      <c r="R43" s="62">
        <f t="shared" si="7"/>
        <v>0</v>
      </c>
      <c r="S43" s="85"/>
      <c r="T43" s="85"/>
      <c r="U43" s="64">
        <f t="shared" si="8"/>
        <v>0</v>
      </c>
      <c r="V43" s="55">
        <f t="shared" si="9"/>
        <v>72532.800000000003</v>
      </c>
      <c r="W43" s="56">
        <f t="shared" si="10"/>
        <v>71128.399999999994</v>
      </c>
      <c r="X43" s="57">
        <f t="shared" si="11"/>
        <v>1404.4000000000087</v>
      </c>
      <c r="Y43" s="84">
        <v>68640.7</v>
      </c>
      <c r="Z43" s="84">
        <v>67561</v>
      </c>
      <c r="AA43" s="56">
        <f t="shared" si="12"/>
        <v>1079.6999999999971</v>
      </c>
      <c r="AB43" s="84">
        <v>3892.1000000000058</v>
      </c>
      <c r="AC43" s="59">
        <v>3567.3999999999942</v>
      </c>
      <c r="AD43" s="56">
        <f t="shared" si="13"/>
        <v>324.70000000001164</v>
      </c>
      <c r="AE43" s="59"/>
      <c r="AF43" s="59"/>
      <c r="AG43" s="56">
        <f t="shared" si="14"/>
        <v>0</v>
      </c>
      <c r="AH43" s="84">
        <v>0</v>
      </c>
      <c r="AI43" s="84">
        <v>0</v>
      </c>
      <c r="AJ43" s="57">
        <f t="shared" si="15"/>
        <v>0</v>
      </c>
    </row>
    <row r="44" spans="1:36" ht="27" x14ac:dyDescent="0.25">
      <c r="A44" s="33">
        <v>24</v>
      </c>
      <c r="B44" s="82" t="s">
        <v>59</v>
      </c>
      <c r="C44" s="83">
        <v>352.2</v>
      </c>
      <c r="D44" s="55">
        <f t="shared" si="1"/>
        <v>88389.3</v>
      </c>
      <c r="E44" s="56">
        <f t="shared" si="2"/>
        <v>88389.3</v>
      </c>
      <c r="F44" s="57">
        <f t="shared" si="3"/>
        <v>0</v>
      </c>
      <c r="G44" s="59"/>
      <c r="H44" s="59"/>
      <c r="I44" s="62">
        <f t="shared" si="4"/>
        <v>0</v>
      </c>
      <c r="J44" s="85"/>
      <c r="K44" s="85"/>
      <c r="L44" s="62">
        <f t="shared" si="5"/>
        <v>0</v>
      </c>
      <c r="M44" s="84">
        <v>12380.8</v>
      </c>
      <c r="N44" s="84">
        <v>12380.8</v>
      </c>
      <c r="O44" s="62">
        <f t="shared" si="6"/>
        <v>0</v>
      </c>
      <c r="P44" s="84">
        <v>75998.5</v>
      </c>
      <c r="Q44" s="84">
        <v>75998.5</v>
      </c>
      <c r="R44" s="62">
        <f t="shared" si="7"/>
        <v>0</v>
      </c>
      <c r="S44" s="85">
        <v>10</v>
      </c>
      <c r="T44" s="85">
        <v>10</v>
      </c>
      <c r="U44" s="64">
        <f t="shared" si="8"/>
        <v>0</v>
      </c>
      <c r="V44" s="55">
        <f t="shared" si="9"/>
        <v>88741.5</v>
      </c>
      <c r="W44" s="56">
        <f t="shared" si="10"/>
        <v>86258.4</v>
      </c>
      <c r="X44" s="57">
        <f t="shared" si="11"/>
        <v>2483.1000000000058</v>
      </c>
      <c r="Y44" s="84">
        <v>85913.4</v>
      </c>
      <c r="Z44" s="84">
        <v>83688.100000000006</v>
      </c>
      <c r="AA44" s="56">
        <f t="shared" si="12"/>
        <v>2225.2999999999884</v>
      </c>
      <c r="AB44" s="84">
        <v>2808.1000000000058</v>
      </c>
      <c r="AC44" s="59">
        <v>2550.2999999999884</v>
      </c>
      <c r="AD44" s="56">
        <f t="shared" si="13"/>
        <v>257.80000000001746</v>
      </c>
      <c r="AE44" s="59"/>
      <c r="AF44" s="59"/>
      <c r="AG44" s="56">
        <f t="shared" si="14"/>
        <v>0</v>
      </c>
      <c r="AH44" s="84">
        <v>20</v>
      </c>
      <c r="AI44" s="84">
        <v>20</v>
      </c>
      <c r="AJ44" s="57">
        <f t="shared" si="15"/>
        <v>0</v>
      </c>
    </row>
    <row r="45" spans="1:36" ht="27" x14ac:dyDescent="0.25">
      <c r="A45" s="33">
        <v>25</v>
      </c>
      <c r="B45" s="82" t="s">
        <v>60</v>
      </c>
      <c r="C45" s="83">
        <v>1.8</v>
      </c>
      <c r="D45" s="55">
        <f t="shared" si="1"/>
        <v>79685.5</v>
      </c>
      <c r="E45" s="56">
        <f t="shared" si="2"/>
        <v>79685.5</v>
      </c>
      <c r="F45" s="57">
        <f t="shared" si="3"/>
        <v>0</v>
      </c>
      <c r="G45" s="59"/>
      <c r="H45" s="59"/>
      <c r="I45" s="62">
        <f t="shared" si="4"/>
        <v>0</v>
      </c>
      <c r="J45" s="85"/>
      <c r="K45" s="85"/>
      <c r="L45" s="62">
        <f t="shared" si="5"/>
        <v>0</v>
      </c>
      <c r="M45" s="84">
        <v>9021.6</v>
      </c>
      <c r="N45" s="84">
        <v>9021.6</v>
      </c>
      <c r="O45" s="62">
        <f t="shared" si="6"/>
        <v>0</v>
      </c>
      <c r="P45" s="84">
        <v>70288.399999999994</v>
      </c>
      <c r="Q45" s="84">
        <v>70288.399999999994</v>
      </c>
      <c r="R45" s="62">
        <f t="shared" si="7"/>
        <v>0</v>
      </c>
      <c r="S45" s="85">
        <v>375.5</v>
      </c>
      <c r="T45" s="85">
        <v>375.5</v>
      </c>
      <c r="U45" s="64">
        <f t="shared" si="8"/>
        <v>0</v>
      </c>
      <c r="V45" s="55">
        <f t="shared" si="9"/>
        <v>79687.3</v>
      </c>
      <c r="W45" s="56">
        <f t="shared" si="10"/>
        <v>76297.7</v>
      </c>
      <c r="X45" s="57">
        <f t="shared" si="11"/>
        <v>3389.6000000000058</v>
      </c>
      <c r="Y45" s="84">
        <v>76604.3</v>
      </c>
      <c r="Z45" s="84">
        <v>73932.800000000003</v>
      </c>
      <c r="AA45" s="56">
        <f t="shared" si="12"/>
        <v>2671.5</v>
      </c>
      <c r="AB45" s="84">
        <v>3061.6000000000058</v>
      </c>
      <c r="AC45" s="59">
        <v>2343.4999999999941</v>
      </c>
      <c r="AD45" s="56">
        <f t="shared" si="13"/>
        <v>718.10000000001173</v>
      </c>
      <c r="AE45" s="59"/>
      <c r="AF45" s="59"/>
      <c r="AG45" s="56">
        <f t="shared" si="14"/>
        <v>0</v>
      </c>
      <c r="AH45" s="84">
        <v>21.4</v>
      </c>
      <c r="AI45" s="84">
        <v>21.4</v>
      </c>
      <c r="AJ45" s="57">
        <f t="shared" si="15"/>
        <v>0</v>
      </c>
    </row>
    <row r="46" spans="1:36" ht="27" x14ac:dyDescent="0.25">
      <c r="A46" s="33">
        <v>26</v>
      </c>
      <c r="B46" s="82" t="s">
        <v>61</v>
      </c>
      <c r="C46" s="83">
        <v>5.0999999999999996</v>
      </c>
      <c r="D46" s="55">
        <f t="shared" si="1"/>
        <v>37916.6</v>
      </c>
      <c r="E46" s="56">
        <f t="shared" si="2"/>
        <v>37916.6</v>
      </c>
      <c r="F46" s="57">
        <f t="shared" si="3"/>
        <v>0</v>
      </c>
      <c r="G46" s="59"/>
      <c r="H46" s="59"/>
      <c r="I46" s="62">
        <f t="shared" si="4"/>
        <v>0</v>
      </c>
      <c r="J46" s="85"/>
      <c r="K46" s="85"/>
      <c r="L46" s="62">
        <f t="shared" si="5"/>
        <v>0</v>
      </c>
      <c r="M46" s="84">
        <v>4212.5</v>
      </c>
      <c r="N46" s="84">
        <v>4212.5</v>
      </c>
      <c r="O46" s="62">
        <f t="shared" si="6"/>
        <v>0</v>
      </c>
      <c r="P46" s="84">
        <v>33704.1</v>
      </c>
      <c r="Q46" s="84">
        <v>33704.1</v>
      </c>
      <c r="R46" s="62">
        <f t="shared" si="7"/>
        <v>0</v>
      </c>
      <c r="S46" s="85">
        <v>0</v>
      </c>
      <c r="T46" s="85">
        <v>0</v>
      </c>
      <c r="U46" s="64">
        <f t="shared" si="8"/>
        <v>0</v>
      </c>
      <c r="V46" s="55">
        <f t="shared" si="9"/>
        <v>37921.699999999997</v>
      </c>
      <c r="W46" s="56">
        <f t="shared" si="10"/>
        <v>37898.699999999997</v>
      </c>
      <c r="X46" s="57">
        <f t="shared" si="11"/>
        <v>23</v>
      </c>
      <c r="Y46" s="84">
        <v>36000.699999999997</v>
      </c>
      <c r="Z46" s="84">
        <v>35984.199999999997</v>
      </c>
      <c r="AA46" s="56">
        <f t="shared" si="12"/>
        <v>16.5</v>
      </c>
      <c r="AB46" s="84">
        <v>1919.0999999999985</v>
      </c>
      <c r="AC46" s="59">
        <v>1912.6</v>
      </c>
      <c r="AD46" s="56">
        <f t="shared" si="13"/>
        <v>6.4999999999986358</v>
      </c>
      <c r="AE46" s="59"/>
      <c r="AF46" s="59"/>
      <c r="AG46" s="56">
        <f t="shared" si="14"/>
        <v>0</v>
      </c>
      <c r="AH46" s="84">
        <v>1.9</v>
      </c>
      <c r="AI46" s="84">
        <v>1.9</v>
      </c>
      <c r="AJ46" s="57">
        <f t="shared" si="15"/>
        <v>0</v>
      </c>
    </row>
    <row r="47" spans="1:36" x14ac:dyDescent="0.25">
      <c r="A47" s="33">
        <v>27</v>
      </c>
      <c r="B47" s="82" t="s">
        <v>62</v>
      </c>
      <c r="C47" s="83">
        <v>206.5</v>
      </c>
      <c r="D47" s="55">
        <f t="shared" si="1"/>
        <v>58762.100000000006</v>
      </c>
      <c r="E47" s="56">
        <f t="shared" si="2"/>
        <v>58762.100000000006</v>
      </c>
      <c r="F47" s="57">
        <f t="shared" si="3"/>
        <v>0</v>
      </c>
      <c r="G47" s="59"/>
      <c r="H47" s="59"/>
      <c r="I47" s="62">
        <f t="shared" si="4"/>
        <v>0</v>
      </c>
      <c r="J47" s="85"/>
      <c r="K47" s="85"/>
      <c r="L47" s="62">
        <f t="shared" si="5"/>
        <v>0</v>
      </c>
      <c r="M47" s="84">
        <v>5200.3999999999996</v>
      </c>
      <c r="N47" s="84">
        <v>5200.3999999999996</v>
      </c>
      <c r="O47" s="62">
        <f t="shared" si="6"/>
        <v>0</v>
      </c>
      <c r="P47" s="84">
        <v>53543.3</v>
      </c>
      <c r="Q47" s="84">
        <v>53543.3</v>
      </c>
      <c r="R47" s="62">
        <f t="shared" si="7"/>
        <v>0</v>
      </c>
      <c r="S47" s="85">
        <v>18.399999999999999</v>
      </c>
      <c r="T47" s="85">
        <v>18.399999999999999</v>
      </c>
      <c r="U47" s="64">
        <f t="shared" si="8"/>
        <v>0</v>
      </c>
      <c r="V47" s="55">
        <f t="shared" si="9"/>
        <v>58968.600000000006</v>
      </c>
      <c r="W47" s="56">
        <f t="shared" si="10"/>
        <v>58422.7</v>
      </c>
      <c r="X47" s="57">
        <f t="shared" si="11"/>
        <v>545.90000000000873</v>
      </c>
      <c r="Y47" s="84">
        <v>56618.9</v>
      </c>
      <c r="Z47" s="84">
        <v>56163</v>
      </c>
      <c r="AA47" s="56">
        <f t="shared" si="12"/>
        <v>455.90000000000146</v>
      </c>
      <c r="AB47" s="84">
        <v>1457.4000000000015</v>
      </c>
      <c r="AC47" s="59">
        <v>1367.3999999999969</v>
      </c>
      <c r="AD47" s="56">
        <f t="shared" si="13"/>
        <v>90.000000000004547</v>
      </c>
      <c r="AE47" s="59"/>
      <c r="AF47" s="59"/>
      <c r="AG47" s="56">
        <f t="shared" si="14"/>
        <v>0</v>
      </c>
      <c r="AH47" s="84">
        <v>892.3</v>
      </c>
      <c r="AI47" s="84">
        <v>892.3</v>
      </c>
      <c r="AJ47" s="57">
        <f t="shared" si="15"/>
        <v>0</v>
      </c>
    </row>
    <row r="48" spans="1:36" ht="40.5" x14ac:dyDescent="0.25">
      <c r="A48" s="33">
        <v>28</v>
      </c>
      <c r="B48" s="82" t="s">
        <v>147</v>
      </c>
      <c r="C48" s="83">
        <v>28.6</v>
      </c>
      <c r="D48" s="55">
        <f t="shared" si="1"/>
        <v>66641.2</v>
      </c>
      <c r="E48" s="56">
        <f t="shared" si="2"/>
        <v>66641.2</v>
      </c>
      <c r="F48" s="57">
        <f t="shared" si="3"/>
        <v>0</v>
      </c>
      <c r="G48" s="59"/>
      <c r="H48" s="59"/>
      <c r="I48" s="62">
        <f t="shared" si="4"/>
        <v>0</v>
      </c>
      <c r="J48" s="85"/>
      <c r="K48" s="85"/>
      <c r="L48" s="62">
        <f t="shared" si="5"/>
        <v>0</v>
      </c>
      <c r="M48" s="84">
        <v>7886.5</v>
      </c>
      <c r="N48" s="84">
        <v>7886.5</v>
      </c>
      <c r="O48" s="62">
        <f t="shared" si="6"/>
        <v>0</v>
      </c>
      <c r="P48" s="84">
        <v>58754.7</v>
      </c>
      <c r="Q48" s="84">
        <v>58754.7</v>
      </c>
      <c r="R48" s="62">
        <f t="shared" si="7"/>
        <v>0</v>
      </c>
      <c r="S48" s="85"/>
      <c r="T48" s="85"/>
      <c r="U48" s="64">
        <f t="shared" si="8"/>
        <v>0</v>
      </c>
      <c r="V48" s="55">
        <f t="shared" si="9"/>
        <v>66669.8</v>
      </c>
      <c r="W48" s="56">
        <f t="shared" si="10"/>
        <v>66619.100000000006</v>
      </c>
      <c r="X48" s="57">
        <f t="shared" si="11"/>
        <v>50.69999999999709</v>
      </c>
      <c r="Y48" s="84">
        <v>62379.6</v>
      </c>
      <c r="Z48" s="84">
        <v>62339.7</v>
      </c>
      <c r="AA48" s="56">
        <f t="shared" si="12"/>
        <v>39.900000000001455</v>
      </c>
      <c r="AB48" s="84">
        <v>4280.5999999999985</v>
      </c>
      <c r="AC48" s="59">
        <v>4269.8000000000084</v>
      </c>
      <c r="AD48" s="56">
        <f t="shared" si="13"/>
        <v>10.799999999990177</v>
      </c>
      <c r="AE48" s="59"/>
      <c r="AF48" s="59"/>
      <c r="AG48" s="56">
        <f t="shared" si="14"/>
        <v>0</v>
      </c>
      <c r="AH48" s="84">
        <v>9.6</v>
      </c>
      <c r="AI48" s="84">
        <v>9.6</v>
      </c>
      <c r="AJ48" s="57">
        <f t="shared" si="15"/>
        <v>0</v>
      </c>
    </row>
    <row r="49" spans="1:36" ht="27" x14ac:dyDescent="0.25">
      <c r="A49" s="33">
        <v>29</v>
      </c>
      <c r="B49" s="82" t="s">
        <v>63</v>
      </c>
      <c r="C49" s="83">
        <v>42.4</v>
      </c>
      <c r="D49" s="55">
        <f t="shared" si="1"/>
        <v>45442.5</v>
      </c>
      <c r="E49" s="56">
        <f t="shared" si="2"/>
        <v>45442.5</v>
      </c>
      <c r="F49" s="57">
        <f t="shared" si="3"/>
        <v>0</v>
      </c>
      <c r="G49" s="59"/>
      <c r="H49" s="59"/>
      <c r="I49" s="62">
        <f t="shared" si="4"/>
        <v>0</v>
      </c>
      <c r="J49" s="85"/>
      <c r="K49" s="85"/>
      <c r="L49" s="62">
        <f t="shared" si="5"/>
        <v>0</v>
      </c>
      <c r="M49" s="84">
        <v>6059.5</v>
      </c>
      <c r="N49" s="84">
        <v>6059.5</v>
      </c>
      <c r="O49" s="62">
        <f t="shared" si="6"/>
        <v>0</v>
      </c>
      <c r="P49" s="84">
        <v>39383</v>
      </c>
      <c r="Q49" s="84">
        <v>39383</v>
      </c>
      <c r="R49" s="62">
        <f t="shared" si="7"/>
        <v>0</v>
      </c>
      <c r="S49" s="85"/>
      <c r="T49" s="85"/>
      <c r="U49" s="64">
        <f t="shared" si="8"/>
        <v>0</v>
      </c>
      <c r="V49" s="55">
        <f t="shared" si="9"/>
        <v>45484.9</v>
      </c>
      <c r="W49" s="56">
        <f t="shared" si="10"/>
        <v>44146.8</v>
      </c>
      <c r="X49" s="57">
        <f t="shared" si="11"/>
        <v>1338.0999999999985</v>
      </c>
      <c r="Y49" s="84">
        <v>43024.2</v>
      </c>
      <c r="Z49" s="84">
        <v>41727.1</v>
      </c>
      <c r="AA49" s="56">
        <f t="shared" si="12"/>
        <v>1297.0999999999985</v>
      </c>
      <c r="AB49" s="84">
        <v>2339.2000000000044</v>
      </c>
      <c r="AC49" s="59">
        <v>2298.2000000000044</v>
      </c>
      <c r="AD49" s="56">
        <f t="shared" si="13"/>
        <v>41</v>
      </c>
      <c r="AE49" s="59"/>
      <c r="AF49" s="59"/>
      <c r="AG49" s="56">
        <f t="shared" si="14"/>
        <v>0</v>
      </c>
      <c r="AH49" s="84">
        <v>121.5</v>
      </c>
      <c r="AI49" s="84">
        <v>121.5</v>
      </c>
      <c r="AJ49" s="57">
        <f t="shared" si="15"/>
        <v>0</v>
      </c>
    </row>
    <row r="50" spans="1:36" x14ac:dyDescent="0.25">
      <c r="A50" s="33">
        <v>30</v>
      </c>
      <c r="B50" s="82" t="s">
        <v>64</v>
      </c>
      <c r="C50" s="83">
        <v>251.9</v>
      </c>
      <c r="D50" s="55">
        <f t="shared" si="1"/>
        <v>54998.2</v>
      </c>
      <c r="E50" s="56">
        <f t="shared" si="2"/>
        <v>54998.2</v>
      </c>
      <c r="F50" s="57">
        <f t="shared" si="3"/>
        <v>0</v>
      </c>
      <c r="G50" s="59"/>
      <c r="H50" s="59"/>
      <c r="I50" s="62">
        <f t="shared" si="4"/>
        <v>0</v>
      </c>
      <c r="J50" s="85"/>
      <c r="K50" s="85"/>
      <c r="L50" s="62">
        <f t="shared" si="5"/>
        <v>0</v>
      </c>
      <c r="M50" s="84">
        <v>3028.6</v>
      </c>
      <c r="N50" s="84">
        <v>3028.6</v>
      </c>
      <c r="O50" s="62">
        <f t="shared" si="6"/>
        <v>0</v>
      </c>
      <c r="P50" s="84">
        <v>51969.599999999999</v>
      </c>
      <c r="Q50" s="84">
        <v>51969.599999999999</v>
      </c>
      <c r="R50" s="62">
        <f t="shared" si="7"/>
        <v>0</v>
      </c>
      <c r="S50" s="85"/>
      <c r="T50" s="85"/>
      <c r="U50" s="64">
        <f t="shared" si="8"/>
        <v>0</v>
      </c>
      <c r="V50" s="55">
        <f t="shared" si="9"/>
        <v>55250.1</v>
      </c>
      <c r="W50" s="56">
        <f t="shared" si="10"/>
        <v>55004</v>
      </c>
      <c r="X50" s="57">
        <f t="shared" si="11"/>
        <v>246.09999999999854</v>
      </c>
      <c r="Y50" s="84">
        <v>53831.5</v>
      </c>
      <c r="Z50" s="84">
        <v>53658.8</v>
      </c>
      <c r="AA50" s="56">
        <f t="shared" si="12"/>
        <v>172.69999999999709</v>
      </c>
      <c r="AB50" s="84">
        <v>1399.1999999999971</v>
      </c>
      <c r="AC50" s="59">
        <v>1325.799999999997</v>
      </c>
      <c r="AD50" s="56">
        <f t="shared" si="13"/>
        <v>73.400000000000091</v>
      </c>
      <c r="AE50" s="59"/>
      <c r="AF50" s="59"/>
      <c r="AG50" s="56">
        <f t="shared" si="14"/>
        <v>0</v>
      </c>
      <c r="AH50" s="84">
        <v>19.399999999999999</v>
      </c>
      <c r="AI50" s="84">
        <v>19.399999999999999</v>
      </c>
      <c r="AJ50" s="57">
        <f t="shared" si="15"/>
        <v>0</v>
      </c>
    </row>
    <row r="51" spans="1:36" ht="27" x14ac:dyDescent="0.25">
      <c r="A51" s="33">
        <v>31</v>
      </c>
      <c r="B51" s="82" t="s">
        <v>65</v>
      </c>
      <c r="C51" s="83">
        <v>0.1</v>
      </c>
      <c r="D51" s="55">
        <f t="shared" si="1"/>
        <v>46890.2</v>
      </c>
      <c r="E51" s="56">
        <f t="shared" si="2"/>
        <v>46890.2</v>
      </c>
      <c r="F51" s="57">
        <f t="shared" si="3"/>
        <v>0</v>
      </c>
      <c r="G51" s="59"/>
      <c r="H51" s="59"/>
      <c r="I51" s="62">
        <f t="shared" si="4"/>
        <v>0</v>
      </c>
      <c r="J51" s="85"/>
      <c r="K51" s="85"/>
      <c r="L51" s="62">
        <f t="shared" si="5"/>
        <v>0</v>
      </c>
      <c r="M51" s="84">
        <v>4464.1000000000004</v>
      </c>
      <c r="N51" s="84">
        <v>4464.1000000000004</v>
      </c>
      <c r="O51" s="62">
        <f t="shared" si="6"/>
        <v>0</v>
      </c>
      <c r="P51" s="84">
        <v>42426.1</v>
      </c>
      <c r="Q51" s="84">
        <v>42426.1</v>
      </c>
      <c r="R51" s="62">
        <f t="shared" si="7"/>
        <v>0</v>
      </c>
      <c r="S51" s="85"/>
      <c r="T51" s="85"/>
      <c r="U51" s="64">
        <f t="shared" si="8"/>
        <v>0</v>
      </c>
      <c r="V51" s="55">
        <f t="shared" si="9"/>
        <v>46890.299999999996</v>
      </c>
      <c r="W51" s="56">
        <f t="shared" si="10"/>
        <v>46840</v>
      </c>
      <c r="X51" s="57">
        <f t="shared" si="11"/>
        <v>50.299999999995634</v>
      </c>
      <c r="Y51" s="84">
        <v>44330</v>
      </c>
      <c r="Z51" s="84">
        <v>44323.7</v>
      </c>
      <c r="AA51" s="56">
        <f t="shared" si="12"/>
        <v>6.3000000000029104</v>
      </c>
      <c r="AB51" s="84">
        <v>2529.2999999999956</v>
      </c>
      <c r="AC51" s="59">
        <v>2485.3000000000029</v>
      </c>
      <c r="AD51" s="56">
        <f t="shared" si="13"/>
        <v>43.999999999992724</v>
      </c>
      <c r="AE51" s="59"/>
      <c r="AF51" s="59"/>
      <c r="AG51" s="56">
        <f t="shared" si="14"/>
        <v>0</v>
      </c>
      <c r="AH51" s="84">
        <v>31</v>
      </c>
      <c r="AI51" s="84">
        <v>31</v>
      </c>
      <c r="AJ51" s="57">
        <f t="shared" si="15"/>
        <v>0</v>
      </c>
    </row>
    <row r="52" spans="1:36" ht="27" x14ac:dyDescent="0.25">
      <c r="A52" s="33">
        <v>32</v>
      </c>
      <c r="B52" s="82" t="s">
        <v>66</v>
      </c>
      <c r="C52" s="83">
        <v>117.20000000000437</v>
      </c>
      <c r="D52" s="55">
        <f t="shared" si="1"/>
        <v>33646.799999999996</v>
      </c>
      <c r="E52" s="56">
        <f t="shared" si="2"/>
        <v>33646.799999999996</v>
      </c>
      <c r="F52" s="57">
        <f t="shared" si="3"/>
        <v>0</v>
      </c>
      <c r="G52" s="59"/>
      <c r="H52" s="59"/>
      <c r="I52" s="62">
        <f t="shared" si="4"/>
        <v>0</v>
      </c>
      <c r="J52" s="85"/>
      <c r="K52" s="85"/>
      <c r="L52" s="62">
        <f t="shared" si="5"/>
        <v>0</v>
      </c>
      <c r="M52" s="84">
        <v>1855.2</v>
      </c>
      <c r="N52" s="84">
        <v>1855.2</v>
      </c>
      <c r="O52" s="62">
        <f t="shared" si="6"/>
        <v>0</v>
      </c>
      <c r="P52" s="84">
        <v>31791.599999999999</v>
      </c>
      <c r="Q52" s="84">
        <v>31791.599999999999</v>
      </c>
      <c r="R52" s="62">
        <f t="shared" si="7"/>
        <v>0</v>
      </c>
      <c r="S52" s="85"/>
      <c r="T52" s="85"/>
      <c r="U52" s="64">
        <f t="shared" si="8"/>
        <v>0</v>
      </c>
      <c r="V52" s="55">
        <f t="shared" si="9"/>
        <v>33764</v>
      </c>
      <c r="W52" s="56">
        <f t="shared" si="10"/>
        <v>33219.1</v>
      </c>
      <c r="X52" s="57">
        <f t="shared" si="11"/>
        <v>544.90000000000146</v>
      </c>
      <c r="Y52" s="84">
        <v>31727.200000000001</v>
      </c>
      <c r="Z52" s="84">
        <v>31316.1</v>
      </c>
      <c r="AA52" s="56">
        <f t="shared" si="12"/>
        <v>411.10000000000218</v>
      </c>
      <c r="AB52" s="84">
        <v>2034.1000000000022</v>
      </c>
      <c r="AC52" s="59">
        <v>1900.3</v>
      </c>
      <c r="AD52" s="56">
        <f t="shared" si="13"/>
        <v>133.80000000000223</v>
      </c>
      <c r="AE52" s="59"/>
      <c r="AF52" s="59"/>
      <c r="AG52" s="56">
        <f t="shared" si="14"/>
        <v>0</v>
      </c>
      <c r="AH52" s="84">
        <v>2.7</v>
      </c>
      <c r="AI52" s="84">
        <v>2.7</v>
      </c>
      <c r="AJ52" s="57">
        <f t="shared" si="15"/>
        <v>0</v>
      </c>
    </row>
    <row r="53" spans="1:36" x14ac:dyDescent="0.25">
      <c r="A53" s="33">
        <v>33</v>
      </c>
      <c r="B53" s="80" t="s">
        <v>67</v>
      </c>
      <c r="C53" s="83">
        <v>329</v>
      </c>
      <c r="D53" s="55">
        <f t="shared" si="1"/>
        <v>62163</v>
      </c>
      <c r="E53" s="56">
        <f t="shared" si="2"/>
        <v>62163</v>
      </c>
      <c r="F53" s="57">
        <f t="shared" si="3"/>
        <v>0</v>
      </c>
      <c r="G53" s="59"/>
      <c r="H53" s="59"/>
      <c r="I53" s="62">
        <f t="shared" si="4"/>
        <v>0</v>
      </c>
      <c r="J53" s="85"/>
      <c r="K53" s="85"/>
      <c r="L53" s="62">
        <f t="shared" si="5"/>
        <v>0</v>
      </c>
      <c r="M53" s="84">
        <v>5433.1</v>
      </c>
      <c r="N53" s="84">
        <v>5433.1</v>
      </c>
      <c r="O53" s="62">
        <f t="shared" si="6"/>
        <v>0</v>
      </c>
      <c r="P53" s="84">
        <v>50416.800000000003</v>
      </c>
      <c r="Q53" s="84">
        <v>50416.800000000003</v>
      </c>
      <c r="R53" s="62">
        <f t="shared" si="7"/>
        <v>0</v>
      </c>
      <c r="S53" s="85">
        <v>6313.1</v>
      </c>
      <c r="T53" s="85">
        <v>6313.1</v>
      </c>
      <c r="U53" s="64">
        <f t="shared" si="8"/>
        <v>0</v>
      </c>
      <c r="V53" s="55">
        <f t="shared" si="9"/>
        <v>62492</v>
      </c>
      <c r="W53" s="56">
        <f t="shared" si="10"/>
        <v>62314</v>
      </c>
      <c r="X53" s="57">
        <f t="shared" si="11"/>
        <v>178</v>
      </c>
      <c r="Y53" s="84">
        <v>58435.8</v>
      </c>
      <c r="Z53" s="84">
        <v>58409.9</v>
      </c>
      <c r="AA53" s="56">
        <f t="shared" si="12"/>
        <v>25.900000000001455</v>
      </c>
      <c r="AB53" s="84">
        <v>3805.0999999999985</v>
      </c>
      <c r="AC53" s="59">
        <v>3652.9999999999986</v>
      </c>
      <c r="AD53" s="56">
        <f t="shared" si="13"/>
        <v>152.09999999999991</v>
      </c>
      <c r="AE53" s="59"/>
      <c r="AF53" s="59"/>
      <c r="AG53" s="56">
        <f t="shared" si="14"/>
        <v>0</v>
      </c>
      <c r="AH53" s="84">
        <v>251.1</v>
      </c>
      <c r="AI53" s="84">
        <v>251.1</v>
      </c>
      <c r="AJ53" s="57">
        <f t="shared" si="15"/>
        <v>0</v>
      </c>
    </row>
    <row r="54" spans="1:36" ht="40.5" x14ac:dyDescent="0.25">
      <c r="A54" s="33">
        <v>34</v>
      </c>
      <c r="B54" s="82" t="s">
        <v>148</v>
      </c>
      <c r="C54" s="83">
        <v>0</v>
      </c>
      <c r="D54" s="55">
        <f t="shared" si="1"/>
        <v>35892.800000000003</v>
      </c>
      <c r="E54" s="56">
        <f t="shared" si="2"/>
        <v>35892.800000000003</v>
      </c>
      <c r="F54" s="57">
        <f t="shared" si="3"/>
        <v>0</v>
      </c>
      <c r="G54" s="59"/>
      <c r="H54" s="59"/>
      <c r="I54" s="62">
        <f t="shared" si="4"/>
        <v>0</v>
      </c>
      <c r="J54" s="85"/>
      <c r="K54" s="85"/>
      <c r="L54" s="62">
        <f t="shared" si="5"/>
        <v>0</v>
      </c>
      <c r="M54" s="84">
        <v>4298.3999999999996</v>
      </c>
      <c r="N54" s="84">
        <v>4298.3999999999996</v>
      </c>
      <c r="O54" s="62">
        <f t="shared" si="6"/>
        <v>0</v>
      </c>
      <c r="P54" s="84">
        <v>31594.400000000001</v>
      </c>
      <c r="Q54" s="84">
        <v>31594.400000000001</v>
      </c>
      <c r="R54" s="62">
        <f t="shared" si="7"/>
        <v>0</v>
      </c>
      <c r="S54" s="85"/>
      <c r="T54" s="85"/>
      <c r="U54" s="64">
        <f t="shared" si="8"/>
        <v>0</v>
      </c>
      <c r="V54" s="55">
        <f t="shared" si="9"/>
        <v>35892.800000000003</v>
      </c>
      <c r="W54" s="56">
        <f t="shared" si="10"/>
        <v>35760</v>
      </c>
      <c r="X54" s="57">
        <f t="shared" si="11"/>
        <v>132.80000000000291</v>
      </c>
      <c r="Y54" s="84">
        <v>32253.3</v>
      </c>
      <c r="Z54" s="84">
        <v>32141.4</v>
      </c>
      <c r="AA54" s="56">
        <f t="shared" si="12"/>
        <v>111.89999999999782</v>
      </c>
      <c r="AB54" s="84">
        <v>3603.9000000000051</v>
      </c>
      <c r="AC54" s="59">
        <v>3582.9999999999986</v>
      </c>
      <c r="AD54" s="56">
        <f t="shared" si="13"/>
        <v>20.900000000006457</v>
      </c>
      <c r="AE54" s="59"/>
      <c r="AF54" s="59"/>
      <c r="AG54" s="56">
        <f t="shared" si="14"/>
        <v>0</v>
      </c>
      <c r="AH54" s="84">
        <v>35.6</v>
      </c>
      <c r="AI54" s="84">
        <v>35.6</v>
      </c>
      <c r="AJ54" s="57">
        <f t="shared" si="15"/>
        <v>0</v>
      </c>
    </row>
    <row r="55" spans="1:36" ht="27" x14ac:dyDescent="0.25">
      <c r="A55" s="33">
        <v>35</v>
      </c>
      <c r="B55" s="82" t="s">
        <v>149</v>
      </c>
      <c r="C55" s="83">
        <v>150.80000000000001</v>
      </c>
      <c r="D55" s="55">
        <f t="shared" si="1"/>
        <v>42087.4</v>
      </c>
      <c r="E55" s="56">
        <f t="shared" si="2"/>
        <v>42087.4</v>
      </c>
      <c r="F55" s="57">
        <f t="shared" si="3"/>
        <v>0</v>
      </c>
      <c r="G55" s="59"/>
      <c r="H55" s="59"/>
      <c r="I55" s="62">
        <f t="shared" si="4"/>
        <v>0</v>
      </c>
      <c r="J55" s="85"/>
      <c r="K55" s="85"/>
      <c r="L55" s="62">
        <f t="shared" si="5"/>
        <v>0</v>
      </c>
      <c r="M55" s="84">
        <v>9795.4</v>
      </c>
      <c r="N55" s="84">
        <v>9795.4</v>
      </c>
      <c r="O55" s="62">
        <f t="shared" si="6"/>
        <v>0</v>
      </c>
      <c r="P55" s="84">
        <v>32292</v>
      </c>
      <c r="Q55" s="84">
        <v>32292</v>
      </c>
      <c r="R55" s="62">
        <f t="shared" si="7"/>
        <v>0</v>
      </c>
      <c r="S55" s="85"/>
      <c r="T55" s="85"/>
      <c r="U55" s="64">
        <f t="shared" si="8"/>
        <v>0</v>
      </c>
      <c r="V55" s="55">
        <f t="shared" si="9"/>
        <v>42238.200000000004</v>
      </c>
      <c r="W55" s="56">
        <f t="shared" si="10"/>
        <v>40364.9</v>
      </c>
      <c r="X55" s="57">
        <f t="shared" si="11"/>
        <v>1873.3000000000029</v>
      </c>
      <c r="Y55" s="84">
        <v>40845.300000000003</v>
      </c>
      <c r="Z55" s="84">
        <v>39445.199999999997</v>
      </c>
      <c r="AA55" s="56">
        <f t="shared" si="12"/>
        <v>1400.1000000000058</v>
      </c>
      <c r="AB55" s="84">
        <v>1382.9000000000015</v>
      </c>
      <c r="AC55" s="59">
        <v>909.70000000000437</v>
      </c>
      <c r="AD55" s="56">
        <f t="shared" si="13"/>
        <v>473.19999999999709</v>
      </c>
      <c r="AE55" s="59"/>
      <c r="AF55" s="59"/>
      <c r="AG55" s="56">
        <f t="shared" si="14"/>
        <v>0</v>
      </c>
      <c r="AH55" s="84">
        <v>10</v>
      </c>
      <c r="AI55" s="84">
        <v>10</v>
      </c>
      <c r="AJ55" s="57">
        <f t="shared" si="15"/>
        <v>0</v>
      </c>
    </row>
    <row r="56" spans="1:36" ht="27" x14ac:dyDescent="0.25">
      <c r="A56" s="33">
        <v>36</v>
      </c>
      <c r="B56" s="82" t="s">
        <v>68</v>
      </c>
      <c r="C56" s="83">
        <v>280.39999999999998</v>
      </c>
      <c r="D56" s="55">
        <f t="shared" si="1"/>
        <v>37199.199999999997</v>
      </c>
      <c r="E56" s="56">
        <f t="shared" si="2"/>
        <v>37199.199999999997</v>
      </c>
      <c r="F56" s="57">
        <f t="shared" si="3"/>
        <v>0</v>
      </c>
      <c r="G56" s="59"/>
      <c r="H56" s="59"/>
      <c r="I56" s="62">
        <f t="shared" si="4"/>
        <v>0</v>
      </c>
      <c r="J56" s="85"/>
      <c r="K56" s="85"/>
      <c r="L56" s="62">
        <f t="shared" si="5"/>
        <v>0</v>
      </c>
      <c r="M56" s="84">
        <v>4808.2</v>
      </c>
      <c r="N56" s="84">
        <v>4808.2</v>
      </c>
      <c r="O56" s="62">
        <f t="shared" si="6"/>
        <v>0</v>
      </c>
      <c r="P56" s="84">
        <v>32391</v>
      </c>
      <c r="Q56" s="84">
        <v>32391</v>
      </c>
      <c r="R56" s="62">
        <f t="shared" si="7"/>
        <v>0</v>
      </c>
      <c r="S56" s="85"/>
      <c r="T56" s="85"/>
      <c r="U56" s="64">
        <f t="shared" si="8"/>
        <v>0</v>
      </c>
      <c r="V56" s="55">
        <f t="shared" si="9"/>
        <v>37479.599999999999</v>
      </c>
      <c r="W56" s="56">
        <f t="shared" si="10"/>
        <v>37320.9</v>
      </c>
      <c r="X56" s="57">
        <f t="shared" si="11"/>
        <v>158.69999999999709</v>
      </c>
      <c r="Y56" s="84">
        <v>36020.1</v>
      </c>
      <c r="Z56" s="84">
        <v>35863.699999999997</v>
      </c>
      <c r="AA56" s="56">
        <f t="shared" si="12"/>
        <v>156.40000000000146</v>
      </c>
      <c r="AB56" s="84">
        <v>1459.5</v>
      </c>
      <c r="AC56" s="59">
        <v>1457.2000000000044</v>
      </c>
      <c r="AD56" s="56">
        <f t="shared" si="13"/>
        <v>2.2999999999956344</v>
      </c>
      <c r="AE56" s="59"/>
      <c r="AF56" s="59"/>
      <c r="AG56" s="56">
        <f t="shared" si="14"/>
        <v>0</v>
      </c>
      <c r="AH56" s="84">
        <v>0</v>
      </c>
      <c r="AI56" s="84">
        <v>0</v>
      </c>
      <c r="AJ56" s="57">
        <f t="shared" si="15"/>
        <v>0</v>
      </c>
    </row>
    <row r="57" spans="1:36" x14ac:dyDescent="0.25">
      <c r="A57" s="33">
        <v>37</v>
      </c>
      <c r="B57" s="82" t="s">
        <v>69</v>
      </c>
      <c r="C57" s="83">
        <v>231.5</v>
      </c>
      <c r="D57" s="55">
        <f t="shared" si="1"/>
        <v>14923.5</v>
      </c>
      <c r="E57" s="56">
        <f t="shared" si="2"/>
        <v>14923.5</v>
      </c>
      <c r="F57" s="57">
        <f t="shared" si="3"/>
        <v>0</v>
      </c>
      <c r="G57" s="59"/>
      <c r="H57" s="59"/>
      <c r="I57" s="62">
        <f t="shared" si="4"/>
        <v>0</v>
      </c>
      <c r="J57" s="85"/>
      <c r="K57" s="85"/>
      <c r="L57" s="62">
        <f t="shared" si="5"/>
        <v>0</v>
      </c>
      <c r="M57" s="84">
        <v>882.9</v>
      </c>
      <c r="N57" s="84">
        <v>882.9</v>
      </c>
      <c r="O57" s="62">
        <f t="shared" si="6"/>
        <v>0</v>
      </c>
      <c r="P57" s="84">
        <v>14035.4</v>
      </c>
      <c r="Q57" s="84">
        <v>14035.4</v>
      </c>
      <c r="R57" s="62">
        <f t="shared" si="7"/>
        <v>0</v>
      </c>
      <c r="S57" s="85">
        <v>5.2</v>
      </c>
      <c r="T57" s="85">
        <v>5.2</v>
      </c>
      <c r="U57" s="64">
        <f t="shared" si="8"/>
        <v>0</v>
      </c>
      <c r="V57" s="55">
        <f t="shared" si="9"/>
        <v>15155</v>
      </c>
      <c r="W57" s="56">
        <f t="shared" si="10"/>
        <v>13966.8</v>
      </c>
      <c r="X57" s="57">
        <f t="shared" si="11"/>
        <v>1188.2000000000007</v>
      </c>
      <c r="Y57" s="84">
        <v>14599.1</v>
      </c>
      <c r="Z57" s="84">
        <v>13599.2</v>
      </c>
      <c r="AA57" s="56">
        <f t="shared" si="12"/>
        <v>999.89999999999964</v>
      </c>
      <c r="AB57" s="84">
        <v>555.89999999999964</v>
      </c>
      <c r="AC57" s="59">
        <v>367.59999999999854</v>
      </c>
      <c r="AD57" s="56">
        <f t="shared" si="13"/>
        <v>188.30000000000109</v>
      </c>
      <c r="AE57" s="59"/>
      <c r="AF57" s="59"/>
      <c r="AG57" s="56">
        <f t="shared" si="14"/>
        <v>0</v>
      </c>
      <c r="AH57" s="84">
        <v>0</v>
      </c>
      <c r="AI57" s="84">
        <v>0</v>
      </c>
      <c r="AJ57" s="57">
        <f t="shared" si="15"/>
        <v>0</v>
      </c>
    </row>
    <row r="58" spans="1:36" ht="27" x14ac:dyDescent="0.25">
      <c r="A58" s="33">
        <v>38</v>
      </c>
      <c r="B58" s="82" t="s">
        <v>70</v>
      </c>
      <c r="C58" s="83">
        <v>7</v>
      </c>
      <c r="D58" s="55">
        <f t="shared" si="1"/>
        <v>130195.4</v>
      </c>
      <c r="E58" s="56">
        <f t="shared" si="2"/>
        <v>130195.4</v>
      </c>
      <c r="F58" s="57">
        <f t="shared" si="3"/>
        <v>0</v>
      </c>
      <c r="G58" s="59"/>
      <c r="H58" s="59"/>
      <c r="I58" s="62">
        <f t="shared" si="4"/>
        <v>0</v>
      </c>
      <c r="J58" s="85"/>
      <c r="K58" s="85"/>
      <c r="L58" s="62">
        <f t="shared" si="5"/>
        <v>0</v>
      </c>
      <c r="M58" s="84">
        <v>8730.7000000000007</v>
      </c>
      <c r="N58" s="84">
        <v>8730.7000000000007</v>
      </c>
      <c r="O58" s="62">
        <f t="shared" si="6"/>
        <v>0</v>
      </c>
      <c r="P58" s="84">
        <v>119098.4</v>
      </c>
      <c r="Q58" s="84">
        <v>119098.4</v>
      </c>
      <c r="R58" s="62">
        <f t="shared" si="7"/>
        <v>0</v>
      </c>
      <c r="S58" s="85">
        <v>2366.3000000000002</v>
      </c>
      <c r="T58" s="85">
        <v>2366.3000000000002</v>
      </c>
      <c r="U58" s="64">
        <f t="shared" si="8"/>
        <v>0</v>
      </c>
      <c r="V58" s="55">
        <f t="shared" si="9"/>
        <v>130202.4</v>
      </c>
      <c r="W58" s="56">
        <f t="shared" si="10"/>
        <v>128993.5</v>
      </c>
      <c r="X58" s="57">
        <f t="shared" si="11"/>
        <v>1208.8999999999942</v>
      </c>
      <c r="Y58" s="84">
        <v>112771.6</v>
      </c>
      <c r="Z58" s="84">
        <v>111613.6</v>
      </c>
      <c r="AA58" s="56">
        <f t="shared" si="12"/>
        <v>1158</v>
      </c>
      <c r="AB58" s="84">
        <v>15645.099999999991</v>
      </c>
      <c r="AC58" s="59">
        <v>15594.199999999995</v>
      </c>
      <c r="AD58" s="56">
        <f t="shared" si="13"/>
        <v>50.899999999995998</v>
      </c>
      <c r="AE58" s="59"/>
      <c r="AF58" s="59"/>
      <c r="AG58" s="56">
        <f t="shared" si="14"/>
        <v>0</v>
      </c>
      <c r="AH58" s="84">
        <v>1785.7</v>
      </c>
      <c r="AI58" s="84">
        <v>1785.7</v>
      </c>
      <c r="AJ58" s="57">
        <f t="shared" si="15"/>
        <v>0</v>
      </c>
    </row>
    <row r="59" spans="1:36" ht="27" x14ac:dyDescent="0.25">
      <c r="A59" s="33">
        <v>39</v>
      </c>
      <c r="B59" s="82" t="s">
        <v>150</v>
      </c>
      <c r="C59" s="83">
        <v>108.8</v>
      </c>
      <c r="D59" s="55">
        <f t="shared" si="1"/>
        <v>180521.7</v>
      </c>
      <c r="E59" s="56">
        <f t="shared" si="2"/>
        <v>180521.7</v>
      </c>
      <c r="F59" s="57">
        <f t="shared" si="3"/>
        <v>0</v>
      </c>
      <c r="G59" s="59"/>
      <c r="H59" s="59"/>
      <c r="I59" s="62">
        <f t="shared" si="4"/>
        <v>0</v>
      </c>
      <c r="J59" s="85"/>
      <c r="K59" s="85"/>
      <c r="L59" s="62">
        <f t="shared" si="5"/>
        <v>0</v>
      </c>
      <c r="M59" s="86">
        <v>25849</v>
      </c>
      <c r="N59" s="86">
        <v>25849</v>
      </c>
      <c r="O59" s="62">
        <f t="shared" si="6"/>
        <v>0</v>
      </c>
      <c r="P59" s="84">
        <v>153242</v>
      </c>
      <c r="Q59" s="84">
        <v>153242</v>
      </c>
      <c r="R59" s="62">
        <f t="shared" si="7"/>
        <v>0</v>
      </c>
      <c r="S59" s="85">
        <v>1430.7</v>
      </c>
      <c r="T59" s="85">
        <v>1430.7</v>
      </c>
      <c r="U59" s="64">
        <f t="shared" si="8"/>
        <v>0</v>
      </c>
      <c r="V59" s="55">
        <f t="shared" si="9"/>
        <v>180630.5</v>
      </c>
      <c r="W59" s="56">
        <f t="shared" si="10"/>
        <v>178964.1</v>
      </c>
      <c r="X59" s="57">
        <f t="shared" si="11"/>
        <v>1666.3999999999942</v>
      </c>
      <c r="Y59" s="84">
        <v>165029</v>
      </c>
      <c r="Z59" s="84">
        <v>163424.4</v>
      </c>
      <c r="AA59" s="56">
        <f t="shared" si="12"/>
        <v>1604.6000000000058</v>
      </c>
      <c r="AB59" s="84">
        <v>14308.600000000006</v>
      </c>
      <c r="AC59" s="59">
        <v>14246.800000000012</v>
      </c>
      <c r="AD59" s="56">
        <f t="shared" si="13"/>
        <v>61.799999999993815</v>
      </c>
      <c r="AE59" s="59"/>
      <c r="AF59" s="59"/>
      <c r="AG59" s="56">
        <f t="shared" si="14"/>
        <v>0</v>
      </c>
      <c r="AH59" s="84">
        <v>1292.9000000000001</v>
      </c>
      <c r="AI59" s="84">
        <v>1292.9000000000001</v>
      </c>
      <c r="AJ59" s="57">
        <f t="shared" si="15"/>
        <v>0</v>
      </c>
    </row>
    <row r="60" spans="1:36" ht="27" x14ac:dyDescent="0.25">
      <c r="A60" s="33">
        <v>40</v>
      </c>
      <c r="B60" s="82" t="s">
        <v>71</v>
      </c>
      <c r="C60" s="83">
        <v>19.5</v>
      </c>
      <c r="D60" s="55">
        <f t="shared" si="1"/>
        <v>82195.100000000006</v>
      </c>
      <c r="E60" s="56">
        <f t="shared" si="2"/>
        <v>82195.100000000006</v>
      </c>
      <c r="F60" s="57">
        <f t="shared" si="3"/>
        <v>0</v>
      </c>
      <c r="G60" s="59"/>
      <c r="H60" s="59"/>
      <c r="I60" s="62">
        <f t="shared" si="4"/>
        <v>0</v>
      </c>
      <c r="J60" s="85"/>
      <c r="K60" s="85"/>
      <c r="L60" s="62">
        <f t="shared" si="5"/>
        <v>0</v>
      </c>
      <c r="M60" s="84">
        <v>11229.3</v>
      </c>
      <c r="N60" s="84">
        <v>11229.3</v>
      </c>
      <c r="O60" s="62">
        <f t="shared" si="6"/>
        <v>0</v>
      </c>
      <c r="P60" s="84">
        <v>70497.7</v>
      </c>
      <c r="Q60" s="84">
        <v>70497.7</v>
      </c>
      <c r="R60" s="62">
        <f t="shared" si="7"/>
        <v>0</v>
      </c>
      <c r="S60" s="85">
        <v>468.1</v>
      </c>
      <c r="T60" s="85">
        <v>468.1</v>
      </c>
      <c r="U60" s="64">
        <f t="shared" si="8"/>
        <v>0</v>
      </c>
      <c r="V60" s="55">
        <f t="shared" si="9"/>
        <v>82214.599999999991</v>
      </c>
      <c r="W60" s="56">
        <f t="shared" si="10"/>
        <v>81648.5</v>
      </c>
      <c r="X60" s="57">
        <f t="shared" si="11"/>
        <v>566.09999999999127</v>
      </c>
      <c r="Y60" s="84">
        <v>75419.7</v>
      </c>
      <c r="Z60" s="84">
        <v>75304.7</v>
      </c>
      <c r="AA60" s="56">
        <f t="shared" si="12"/>
        <v>115</v>
      </c>
      <c r="AB60" s="84">
        <v>6684.2999999999884</v>
      </c>
      <c r="AC60" s="59">
        <v>6233.2000000000025</v>
      </c>
      <c r="AD60" s="56">
        <f t="shared" si="13"/>
        <v>451.09999999998581</v>
      </c>
      <c r="AE60" s="59"/>
      <c r="AF60" s="59"/>
      <c r="AG60" s="56">
        <f t="shared" si="14"/>
        <v>0</v>
      </c>
      <c r="AH60" s="84">
        <v>110.6</v>
      </c>
      <c r="AI60" s="84">
        <v>110.6</v>
      </c>
      <c r="AJ60" s="57">
        <f t="shared" si="15"/>
        <v>0</v>
      </c>
    </row>
    <row r="61" spans="1:36" ht="27" x14ac:dyDescent="0.25">
      <c r="A61" s="33">
        <v>41</v>
      </c>
      <c r="B61" s="82" t="s">
        <v>151</v>
      </c>
      <c r="C61" s="83">
        <v>24.2</v>
      </c>
      <c r="D61" s="55">
        <f t="shared" si="1"/>
        <v>131550.20000000001</v>
      </c>
      <c r="E61" s="56">
        <f t="shared" si="2"/>
        <v>131550.20000000001</v>
      </c>
      <c r="F61" s="57">
        <f t="shared" si="3"/>
        <v>0</v>
      </c>
      <c r="G61" s="59"/>
      <c r="H61" s="59"/>
      <c r="I61" s="62">
        <f t="shared" si="4"/>
        <v>0</v>
      </c>
      <c r="J61" s="85"/>
      <c r="K61" s="85"/>
      <c r="L61" s="62">
        <f t="shared" si="5"/>
        <v>0</v>
      </c>
      <c r="M61" s="84">
        <v>13746.5</v>
      </c>
      <c r="N61" s="84">
        <v>13746.5</v>
      </c>
      <c r="O61" s="62">
        <f t="shared" si="6"/>
        <v>0</v>
      </c>
      <c r="P61" s="84">
        <v>117646.7</v>
      </c>
      <c r="Q61" s="84">
        <v>117646.7</v>
      </c>
      <c r="R61" s="62">
        <f t="shared" si="7"/>
        <v>0</v>
      </c>
      <c r="S61" s="85">
        <v>157</v>
      </c>
      <c r="T61" s="85">
        <v>157</v>
      </c>
      <c r="U61" s="64">
        <f t="shared" si="8"/>
        <v>0</v>
      </c>
      <c r="V61" s="55">
        <f t="shared" si="9"/>
        <v>131574.40000000002</v>
      </c>
      <c r="W61" s="56">
        <f t="shared" si="10"/>
        <v>131106.70000000001</v>
      </c>
      <c r="X61" s="57">
        <f t="shared" si="11"/>
        <v>467.70000000001164</v>
      </c>
      <c r="Y61" s="84">
        <v>121033.7</v>
      </c>
      <c r="Z61" s="84">
        <v>120572.5</v>
      </c>
      <c r="AA61" s="56">
        <f t="shared" si="12"/>
        <v>461.19999999999709</v>
      </c>
      <c r="AB61" s="84">
        <v>10311.400000000038</v>
      </c>
      <c r="AC61" s="59">
        <v>10304.900000000012</v>
      </c>
      <c r="AD61" s="56">
        <f t="shared" si="13"/>
        <v>6.5000000000254659</v>
      </c>
      <c r="AE61" s="59"/>
      <c r="AF61" s="59"/>
      <c r="AG61" s="56">
        <f t="shared" si="14"/>
        <v>0</v>
      </c>
      <c r="AH61" s="84">
        <v>229.3</v>
      </c>
      <c r="AI61" s="84">
        <v>229.3</v>
      </c>
      <c r="AJ61" s="57">
        <f t="shared" si="15"/>
        <v>0</v>
      </c>
    </row>
    <row r="62" spans="1:36" ht="27" x14ac:dyDescent="0.25">
      <c r="A62" s="33">
        <v>42</v>
      </c>
      <c r="B62" s="82" t="s">
        <v>72</v>
      </c>
      <c r="C62" s="83">
        <v>21</v>
      </c>
      <c r="D62" s="55">
        <f t="shared" si="1"/>
        <v>132032.20000000001</v>
      </c>
      <c r="E62" s="56">
        <f t="shared" si="2"/>
        <v>132032.20000000001</v>
      </c>
      <c r="F62" s="57">
        <f t="shared" si="3"/>
        <v>0</v>
      </c>
      <c r="G62" s="59">
        <v>179.7</v>
      </c>
      <c r="H62" s="59">
        <v>179.7</v>
      </c>
      <c r="I62" s="62">
        <f t="shared" si="4"/>
        <v>0</v>
      </c>
      <c r="J62" s="85"/>
      <c r="K62" s="85"/>
      <c r="L62" s="62">
        <f t="shared" si="5"/>
        <v>0</v>
      </c>
      <c r="M62" s="84">
        <v>12089.2</v>
      </c>
      <c r="N62" s="84">
        <v>12089.2</v>
      </c>
      <c r="O62" s="62">
        <f t="shared" si="6"/>
        <v>0</v>
      </c>
      <c r="P62" s="84">
        <v>119763.3</v>
      </c>
      <c r="Q62" s="84">
        <v>119763.3</v>
      </c>
      <c r="R62" s="62">
        <f t="shared" si="7"/>
        <v>0</v>
      </c>
      <c r="S62" s="85"/>
      <c r="T62" s="85"/>
      <c r="U62" s="64">
        <f t="shared" si="8"/>
        <v>0</v>
      </c>
      <c r="V62" s="55">
        <f t="shared" si="9"/>
        <v>132053.20000000001</v>
      </c>
      <c r="W62" s="56">
        <f t="shared" si="10"/>
        <v>131944.29999999999</v>
      </c>
      <c r="X62" s="57">
        <f t="shared" si="11"/>
        <v>108.90000000002328</v>
      </c>
      <c r="Y62" s="84">
        <v>121501.5</v>
      </c>
      <c r="Z62" s="84">
        <v>121431.8</v>
      </c>
      <c r="AA62" s="56">
        <f t="shared" si="12"/>
        <v>69.69999999999709</v>
      </c>
      <c r="AB62" s="84">
        <v>10410</v>
      </c>
      <c r="AC62" s="59">
        <v>10370.799999999985</v>
      </c>
      <c r="AD62" s="56">
        <f t="shared" si="13"/>
        <v>39.20000000001528</v>
      </c>
      <c r="AE62" s="59"/>
      <c r="AF62" s="59"/>
      <c r="AG62" s="56">
        <f t="shared" si="14"/>
        <v>0</v>
      </c>
      <c r="AH62" s="84">
        <v>141.69999999999999</v>
      </c>
      <c r="AI62" s="84">
        <v>141.69999999999999</v>
      </c>
      <c r="AJ62" s="57">
        <f t="shared" si="15"/>
        <v>0</v>
      </c>
    </row>
    <row r="63" spans="1:36" ht="27" x14ac:dyDescent="0.25">
      <c r="A63" s="33">
        <v>43</v>
      </c>
      <c r="B63" s="82" t="s">
        <v>152</v>
      </c>
      <c r="C63" s="83">
        <v>49.8</v>
      </c>
      <c r="D63" s="55">
        <f t="shared" si="1"/>
        <v>95476.1</v>
      </c>
      <c r="E63" s="56">
        <f t="shared" si="2"/>
        <v>95476.1</v>
      </c>
      <c r="F63" s="57">
        <f t="shared" si="3"/>
        <v>0</v>
      </c>
      <c r="G63" s="59"/>
      <c r="H63" s="59"/>
      <c r="I63" s="62">
        <f t="shared" si="4"/>
        <v>0</v>
      </c>
      <c r="J63" s="85"/>
      <c r="K63" s="85"/>
      <c r="L63" s="62">
        <f t="shared" si="5"/>
        <v>0</v>
      </c>
      <c r="M63" s="84">
        <v>8954</v>
      </c>
      <c r="N63" s="84">
        <v>8954</v>
      </c>
      <c r="O63" s="62">
        <f t="shared" si="6"/>
        <v>0</v>
      </c>
      <c r="P63" s="84">
        <v>86522.1</v>
      </c>
      <c r="Q63" s="84">
        <v>86522.1</v>
      </c>
      <c r="R63" s="62">
        <f t="shared" si="7"/>
        <v>0</v>
      </c>
      <c r="S63" s="85"/>
      <c r="T63" s="85"/>
      <c r="U63" s="64">
        <f t="shared" si="8"/>
        <v>0</v>
      </c>
      <c r="V63" s="55">
        <f t="shared" si="9"/>
        <v>95525.900000000009</v>
      </c>
      <c r="W63" s="56">
        <f t="shared" si="10"/>
        <v>93457.600000000006</v>
      </c>
      <c r="X63" s="57">
        <f t="shared" si="11"/>
        <v>2068.3000000000029</v>
      </c>
      <c r="Y63" s="84">
        <v>87266.1</v>
      </c>
      <c r="Z63" s="84">
        <v>86488.1</v>
      </c>
      <c r="AA63" s="56">
        <f t="shared" si="12"/>
        <v>778</v>
      </c>
      <c r="AB63" s="84">
        <v>8229.8000000000029</v>
      </c>
      <c r="AC63" s="59">
        <v>6939.5</v>
      </c>
      <c r="AD63" s="56">
        <f t="shared" si="13"/>
        <v>1290.3000000000029</v>
      </c>
      <c r="AE63" s="59"/>
      <c r="AF63" s="59"/>
      <c r="AG63" s="56">
        <f t="shared" si="14"/>
        <v>0</v>
      </c>
      <c r="AH63" s="84">
        <v>30</v>
      </c>
      <c r="AI63" s="84">
        <v>30</v>
      </c>
      <c r="AJ63" s="57">
        <f t="shared" si="15"/>
        <v>0</v>
      </c>
    </row>
    <row r="64" spans="1:36" ht="27" x14ac:dyDescent="0.25">
      <c r="A64" s="33">
        <v>44</v>
      </c>
      <c r="B64" s="82" t="s">
        <v>73</v>
      </c>
      <c r="C64" s="83">
        <v>746.5</v>
      </c>
      <c r="D64" s="55">
        <f t="shared" si="1"/>
        <v>128438.39999999999</v>
      </c>
      <c r="E64" s="56">
        <f t="shared" si="2"/>
        <v>128438.39999999999</v>
      </c>
      <c r="F64" s="57">
        <f t="shared" si="3"/>
        <v>0</v>
      </c>
      <c r="G64" s="85"/>
      <c r="H64" s="85"/>
      <c r="I64" s="62">
        <f t="shared" si="4"/>
        <v>0</v>
      </c>
      <c r="J64" s="85"/>
      <c r="K64" s="85"/>
      <c r="L64" s="62">
        <f t="shared" si="5"/>
        <v>0</v>
      </c>
      <c r="M64" s="84">
        <v>15733.9</v>
      </c>
      <c r="N64" s="84">
        <v>15733.9</v>
      </c>
      <c r="O64" s="62">
        <f t="shared" si="6"/>
        <v>0</v>
      </c>
      <c r="P64" s="84">
        <v>112704.5</v>
      </c>
      <c r="Q64" s="84">
        <v>112704.5</v>
      </c>
      <c r="R64" s="62">
        <f t="shared" si="7"/>
        <v>0</v>
      </c>
      <c r="S64" s="85"/>
      <c r="T64" s="85"/>
      <c r="U64" s="64">
        <f t="shared" si="8"/>
        <v>0</v>
      </c>
      <c r="V64" s="55">
        <f t="shared" si="9"/>
        <v>129184.9</v>
      </c>
      <c r="W64" s="56">
        <f t="shared" si="10"/>
        <v>125920.3</v>
      </c>
      <c r="X64" s="57">
        <f t="shared" si="11"/>
        <v>3264.5999999999913</v>
      </c>
      <c r="Y64" s="84">
        <v>115250</v>
      </c>
      <c r="Z64" s="84">
        <v>113402.2</v>
      </c>
      <c r="AA64" s="56">
        <f t="shared" si="12"/>
        <v>1847.8000000000029</v>
      </c>
      <c r="AB64" s="84">
        <v>13751.899999999994</v>
      </c>
      <c r="AC64" s="59">
        <v>12335.100000000006</v>
      </c>
      <c r="AD64" s="56">
        <f t="shared" si="13"/>
        <v>1416.7999999999884</v>
      </c>
      <c r="AE64" s="59"/>
      <c r="AF64" s="59"/>
      <c r="AG64" s="56">
        <f t="shared" si="14"/>
        <v>0</v>
      </c>
      <c r="AH64" s="84">
        <v>183</v>
      </c>
      <c r="AI64" s="84">
        <v>183</v>
      </c>
      <c r="AJ64" s="57">
        <f t="shared" si="15"/>
        <v>0</v>
      </c>
    </row>
    <row r="65" spans="1:36" ht="27" x14ac:dyDescent="0.25">
      <c r="A65" s="33">
        <v>45</v>
      </c>
      <c r="B65" s="82" t="s">
        <v>153</v>
      </c>
      <c r="C65" s="83">
        <v>56</v>
      </c>
      <c r="D65" s="55">
        <f t="shared" si="1"/>
        <v>85290.3</v>
      </c>
      <c r="E65" s="56">
        <f t="shared" si="2"/>
        <v>85290.3</v>
      </c>
      <c r="F65" s="57">
        <f t="shared" si="3"/>
        <v>0</v>
      </c>
      <c r="G65" s="59"/>
      <c r="H65" s="59"/>
      <c r="I65" s="62">
        <f t="shared" si="4"/>
        <v>0</v>
      </c>
      <c r="J65" s="85"/>
      <c r="K65" s="85"/>
      <c r="L65" s="62">
        <f t="shared" si="5"/>
        <v>0</v>
      </c>
      <c r="M65" s="84">
        <v>6394.8</v>
      </c>
      <c r="N65" s="84">
        <v>6394.8</v>
      </c>
      <c r="O65" s="62">
        <f t="shared" si="6"/>
        <v>0</v>
      </c>
      <c r="P65" s="84">
        <v>78497.5</v>
      </c>
      <c r="Q65" s="84">
        <v>78497.5</v>
      </c>
      <c r="R65" s="62">
        <f t="shared" si="7"/>
        <v>0</v>
      </c>
      <c r="S65" s="85">
        <v>398</v>
      </c>
      <c r="T65" s="85">
        <v>398</v>
      </c>
      <c r="U65" s="64">
        <f t="shared" si="8"/>
        <v>0</v>
      </c>
      <c r="V65" s="55">
        <f t="shared" si="9"/>
        <v>85346.3</v>
      </c>
      <c r="W65" s="56">
        <f t="shared" si="10"/>
        <v>84376.8</v>
      </c>
      <c r="X65" s="57">
        <f t="shared" si="11"/>
        <v>969.5</v>
      </c>
      <c r="Y65" s="84">
        <v>77350.600000000006</v>
      </c>
      <c r="Z65" s="84">
        <v>77208.600000000006</v>
      </c>
      <c r="AA65" s="56">
        <f t="shared" si="12"/>
        <v>142</v>
      </c>
      <c r="AB65" s="84">
        <v>7297.6999999999971</v>
      </c>
      <c r="AC65" s="59">
        <v>6470.1999999999971</v>
      </c>
      <c r="AD65" s="56">
        <f t="shared" si="13"/>
        <v>827.5</v>
      </c>
      <c r="AE65" s="59"/>
      <c r="AF65" s="59"/>
      <c r="AG65" s="56">
        <f t="shared" si="14"/>
        <v>0</v>
      </c>
      <c r="AH65" s="84">
        <v>698</v>
      </c>
      <c r="AI65" s="84">
        <v>698</v>
      </c>
      <c r="AJ65" s="57">
        <f t="shared" si="15"/>
        <v>0</v>
      </c>
    </row>
    <row r="66" spans="1:36" ht="27" x14ac:dyDescent="0.25">
      <c r="A66" s="33">
        <v>46</v>
      </c>
      <c r="B66" s="82" t="s">
        <v>162</v>
      </c>
      <c r="C66" s="83">
        <v>376.2</v>
      </c>
      <c r="D66" s="55">
        <f t="shared" si="1"/>
        <v>104445.20000000001</v>
      </c>
      <c r="E66" s="56">
        <f t="shared" si="2"/>
        <v>104445.20000000001</v>
      </c>
      <c r="F66" s="57">
        <f t="shared" si="3"/>
        <v>0</v>
      </c>
      <c r="G66" s="59"/>
      <c r="H66" s="59"/>
      <c r="I66" s="62">
        <f t="shared" si="4"/>
        <v>0</v>
      </c>
      <c r="J66" s="85"/>
      <c r="K66" s="85"/>
      <c r="L66" s="62">
        <f t="shared" si="5"/>
        <v>0</v>
      </c>
      <c r="M66" s="84">
        <v>25202.6</v>
      </c>
      <c r="N66" s="84">
        <v>25202.6</v>
      </c>
      <c r="O66" s="62">
        <f t="shared" si="6"/>
        <v>0</v>
      </c>
      <c r="P66" s="84">
        <v>79150</v>
      </c>
      <c r="Q66" s="84">
        <v>79150</v>
      </c>
      <c r="R66" s="62">
        <f t="shared" si="7"/>
        <v>0</v>
      </c>
      <c r="S66" s="85">
        <v>92.6</v>
      </c>
      <c r="T66" s="85">
        <v>92.6</v>
      </c>
      <c r="U66" s="64">
        <f t="shared" si="8"/>
        <v>0</v>
      </c>
      <c r="V66" s="55">
        <f t="shared" si="9"/>
        <v>104821.4</v>
      </c>
      <c r="W66" s="56">
        <f t="shared" si="10"/>
        <v>104686.7</v>
      </c>
      <c r="X66" s="57">
        <f t="shared" si="11"/>
        <v>134.69999999999709</v>
      </c>
      <c r="Y66" s="84">
        <v>100833.3</v>
      </c>
      <c r="Z66" s="84">
        <v>100810</v>
      </c>
      <c r="AA66" s="56">
        <f t="shared" si="12"/>
        <v>23.30000000000291</v>
      </c>
      <c r="AB66" s="84">
        <v>3763.5999999999913</v>
      </c>
      <c r="AC66" s="59">
        <v>3652.1999999999971</v>
      </c>
      <c r="AD66" s="56">
        <f t="shared" si="13"/>
        <v>111.39999999999418</v>
      </c>
      <c r="AE66" s="59"/>
      <c r="AF66" s="59"/>
      <c r="AG66" s="56">
        <f t="shared" si="14"/>
        <v>0</v>
      </c>
      <c r="AH66" s="84">
        <v>224.5</v>
      </c>
      <c r="AI66" s="84">
        <v>224.5</v>
      </c>
      <c r="AJ66" s="57">
        <f t="shared" si="15"/>
        <v>0</v>
      </c>
    </row>
    <row r="67" spans="1:36" ht="27" x14ac:dyDescent="0.25">
      <c r="A67" s="33">
        <v>47</v>
      </c>
      <c r="B67" s="82" t="s">
        <v>74</v>
      </c>
      <c r="C67" s="83">
        <v>594.20000000000005</v>
      </c>
      <c r="D67" s="55">
        <f t="shared" si="1"/>
        <v>83361.099999999991</v>
      </c>
      <c r="E67" s="56">
        <f t="shared" si="2"/>
        <v>83361.099999999991</v>
      </c>
      <c r="F67" s="57">
        <f t="shared" si="3"/>
        <v>0</v>
      </c>
      <c r="G67" s="59"/>
      <c r="H67" s="59"/>
      <c r="I67" s="62">
        <f t="shared" si="4"/>
        <v>0</v>
      </c>
      <c r="J67" s="85"/>
      <c r="K67" s="85"/>
      <c r="L67" s="62">
        <f t="shared" si="5"/>
        <v>0</v>
      </c>
      <c r="M67" s="84">
        <v>8546.7000000000007</v>
      </c>
      <c r="N67" s="84">
        <v>8546.7000000000007</v>
      </c>
      <c r="O67" s="62">
        <f t="shared" si="6"/>
        <v>0</v>
      </c>
      <c r="P67" s="84">
        <v>74549.2</v>
      </c>
      <c r="Q67" s="84">
        <v>74549.2</v>
      </c>
      <c r="R67" s="62">
        <f t="shared" si="7"/>
        <v>0</v>
      </c>
      <c r="S67" s="85">
        <v>265.2</v>
      </c>
      <c r="T67" s="85">
        <v>265.2</v>
      </c>
      <c r="U67" s="64">
        <f t="shared" si="8"/>
        <v>0</v>
      </c>
      <c r="V67" s="55">
        <f t="shared" si="9"/>
        <v>83955.3</v>
      </c>
      <c r="W67" s="56">
        <f t="shared" si="10"/>
        <v>82002</v>
      </c>
      <c r="X67" s="57">
        <f t="shared" si="11"/>
        <v>1953.3000000000029</v>
      </c>
      <c r="Y67" s="84">
        <v>78514.5</v>
      </c>
      <c r="Z67" s="84">
        <v>78024.600000000006</v>
      </c>
      <c r="AA67" s="56">
        <f t="shared" si="12"/>
        <v>489.89999999999418</v>
      </c>
      <c r="AB67" s="84">
        <v>5294.8000000000029</v>
      </c>
      <c r="AC67" s="59">
        <v>3831.3999999999942</v>
      </c>
      <c r="AD67" s="56">
        <f t="shared" si="13"/>
        <v>1463.4000000000087</v>
      </c>
      <c r="AE67" s="59"/>
      <c r="AF67" s="59"/>
      <c r="AG67" s="56">
        <f t="shared" si="14"/>
        <v>0</v>
      </c>
      <c r="AH67" s="84">
        <v>146</v>
      </c>
      <c r="AI67" s="84">
        <v>146</v>
      </c>
      <c r="AJ67" s="57">
        <f t="shared" si="15"/>
        <v>0</v>
      </c>
    </row>
    <row r="68" spans="1:36" ht="27" x14ac:dyDescent="0.25">
      <c r="A68" s="33">
        <v>48</v>
      </c>
      <c r="B68" s="82" t="s">
        <v>75</v>
      </c>
      <c r="C68" s="83">
        <v>4.5999999999999996</v>
      </c>
      <c r="D68" s="55">
        <f t="shared" si="1"/>
        <v>94195.9</v>
      </c>
      <c r="E68" s="56">
        <f t="shared" si="2"/>
        <v>94195.9</v>
      </c>
      <c r="F68" s="57">
        <f t="shared" si="3"/>
        <v>0</v>
      </c>
      <c r="G68" s="59"/>
      <c r="H68" s="59"/>
      <c r="I68" s="62">
        <f t="shared" si="4"/>
        <v>0</v>
      </c>
      <c r="J68" s="85"/>
      <c r="K68" s="85"/>
      <c r="L68" s="62">
        <f t="shared" si="5"/>
        <v>0</v>
      </c>
      <c r="M68" s="84">
        <v>14986.2</v>
      </c>
      <c r="N68" s="84">
        <v>14986.2</v>
      </c>
      <c r="O68" s="62">
        <f t="shared" si="6"/>
        <v>0</v>
      </c>
      <c r="P68" s="84">
        <v>78959.7</v>
      </c>
      <c r="Q68" s="84">
        <v>78959.7</v>
      </c>
      <c r="R68" s="62">
        <f t="shared" si="7"/>
        <v>0</v>
      </c>
      <c r="S68" s="85">
        <v>250</v>
      </c>
      <c r="T68" s="85">
        <v>250</v>
      </c>
      <c r="U68" s="64">
        <f t="shared" si="8"/>
        <v>0</v>
      </c>
      <c r="V68" s="55">
        <f t="shared" si="9"/>
        <v>94200.5</v>
      </c>
      <c r="W68" s="56">
        <f t="shared" si="10"/>
        <v>93545.9</v>
      </c>
      <c r="X68" s="57">
        <f t="shared" si="11"/>
        <v>654.60000000000582</v>
      </c>
      <c r="Y68" s="84">
        <v>89300.4</v>
      </c>
      <c r="Z68" s="84">
        <v>88998.3</v>
      </c>
      <c r="AA68" s="56">
        <f t="shared" si="12"/>
        <v>302.09999999999127</v>
      </c>
      <c r="AB68" s="84">
        <v>4832.6000000000058</v>
      </c>
      <c r="AC68" s="59">
        <v>4480.0999999999913</v>
      </c>
      <c r="AD68" s="56">
        <f t="shared" si="13"/>
        <v>352.50000000001455</v>
      </c>
      <c r="AE68" s="59"/>
      <c r="AF68" s="59"/>
      <c r="AG68" s="56">
        <f t="shared" si="14"/>
        <v>0</v>
      </c>
      <c r="AH68" s="84">
        <v>67.5</v>
      </c>
      <c r="AI68" s="84">
        <v>67.5</v>
      </c>
      <c r="AJ68" s="57">
        <f t="shared" si="15"/>
        <v>0</v>
      </c>
    </row>
    <row r="69" spans="1:36" ht="40.5" x14ac:dyDescent="0.25">
      <c r="A69" s="33">
        <v>49</v>
      </c>
      <c r="B69" s="82" t="s">
        <v>154</v>
      </c>
      <c r="C69" s="83">
        <v>3</v>
      </c>
      <c r="D69" s="55">
        <f t="shared" si="1"/>
        <v>84184.599999999991</v>
      </c>
      <c r="E69" s="56">
        <f t="shared" si="2"/>
        <v>84184.599999999991</v>
      </c>
      <c r="F69" s="57">
        <f t="shared" si="3"/>
        <v>0</v>
      </c>
      <c r="G69" s="59"/>
      <c r="H69" s="59"/>
      <c r="I69" s="62">
        <f t="shared" si="4"/>
        <v>0</v>
      </c>
      <c r="J69" s="85"/>
      <c r="K69" s="85"/>
      <c r="L69" s="62">
        <f t="shared" si="5"/>
        <v>0</v>
      </c>
      <c r="M69" s="84">
        <v>4496.3999999999996</v>
      </c>
      <c r="N69" s="84">
        <v>4496.3999999999996</v>
      </c>
      <c r="O69" s="62">
        <f t="shared" si="6"/>
        <v>0</v>
      </c>
      <c r="P69" s="84">
        <v>79688.2</v>
      </c>
      <c r="Q69" s="84">
        <v>79688.2</v>
      </c>
      <c r="R69" s="62">
        <f t="shared" si="7"/>
        <v>0</v>
      </c>
      <c r="S69" s="85"/>
      <c r="T69" s="85"/>
      <c r="U69" s="64">
        <f t="shared" si="8"/>
        <v>0</v>
      </c>
      <c r="V69" s="55">
        <f t="shared" si="9"/>
        <v>84187.599999999991</v>
      </c>
      <c r="W69" s="56">
        <f t="shared" si="10"/>
        <v>83783.600000000006</v>
      </c>
      <c r="X69" s="57">
        <f t="shared" si="11"/>
        <v>403.99999999998545</v>
      </c>
      <c r="Y69" s="84">
        <v>78564.3</v>
      </c>
      <c r="Z69" s="84">
        <v>78421.600000000006</v>
      </c>
      <c r="AA69" s="56">
        <f t="shared" si="12"/>
        <v>142.69999999999709</v>
      </c>
      <c r="AB69" s="84">
        <v>5037.7999999999884</v>
      </c>
      <c r="AC69" s="59">
        <v>4776.5</v>
      </c>
      <c r="AD69" s="56">
        <f t="shared" si="13"/>
        <v>261.29999999998836</v>
      </c>
      <c r="AE69" s="59"/>
      <c r="AF69" s="59"/>
      <c r="AG69" s="56">
        <f t="shared" si="14"/>
        <v>0</v>
      </c>
      <c r="AH69" s="84">
        <v>585.5</v>
      </c>
      <c r="AI69" s="84">
        <v>585.5</v>
      </c>
      <c r="AJ69" s="57">
        <f t="shared" si="15"/>
        <v>0</v>
      </c>
    </row>
    <row r="70" spans="1:36" ht="27" x14ac:dyDescent="0.25">
      <c r="A70" s="33">
        <v>50</v>
      </c>
      <c r="B70" s="82" t="s">
        <v>155</v>
      </c>
      <c r="C70" s="83">
        <v>1388.1</v>
      </c>
      <c r="D70" s="55">
        <f t="shared" si="1"/>
        <v>87914.5</v>
      </c>
      <c r="E70" s="56">
        <f t="shared" si="2"/>
        <v>87914.5</v>
      </c>
      <c r="F70" s="57">
        <f t="shared" si="3"/>
        <v>0</v>
      </c>
      <c r="G70" s="59"/>
      <c r="H70" s="59"/>
      <c r="I70" s="62">
        <f t="shared" si="4"/>
        <v>0</v>
      </c>
      <c r="J70" s="85"/>
      <c r="K70" s="85"/>
      <c r="L70" s="62">
        <f t="shared" si="5"/>
        <v>0</v>
      </c>
      <c r="M70" s="84">
        <v>14423</v>
      </c>
      <c r="N70" s="84">
        <v>14423</v>
      </c>
      <c r="O70" s="62">
        <f t="shared" si="6"/>
        <v>0</v>
      </c>
      <c r="P70" s="84">
        <v>73491.5</v>
      </c>
      <c r="Q70" s="84">
        <v>73491.5</v>
      </c>
      <c r="R70" s="62">
        <f t="shared" si="7"/>
        <v>0</v>
      </c>
      <c r="S70" s="85"/>
      <c r="T70" s="85"/>
      <c r="U70" s="64">
        <f t="shared" si="8"/>
        <v>0</v>
      </c>
      <c r="V70" s="55">
        <f t="shared" si="9"/>
        <v>89302.6</v>
      </c>
      <c r="W70" s="56">
        <f t="shared" si="10"/>
        <v>85355.1</v>
      </c>
      <c r="X70" s="57">
        <f t="shared" si="11"/>
        <v>3947.5</v>
      </c>
      <c r="Y70" s="84">
        <v>84000</v>
      </c>
      <c r="Z70" s="84">
        <v>82660.899999999994</v>
      </c>
      <c r="AA70" s="56">
        <f t="shared" si="12"/>
        <v>1339.1000000000058</v>
      </c>
      <c r="AB70" s="84">
        <v>5269.1000000000058</v>
      </c>
      <c r="AC70" s="59">
        <v>2660.7000000000116</v>
      </c>
      <c r="AD70" s="56">
        <f t="shared" si="13"/>
        <v>2608.3999999999942</v>
      </c>
      <c r="AE70" s="59"/>
      <c r="AF70" s="59"/>
      <c r="AG70" s="56">
        <f t="shared" si="14"/>
        <v>0</v>
      </c>
      <c r="AH70" s="84">
        <v>33.5</v>
      </c>
      <c r="AI70" s="84">
        <v>33.5</v>
      </c>
      <c r="AJ70" s="57">
        <f t="shared" si="15"/>
        <v>0</v>
      </c>
    </row>
    <row r="71" spans="1:36" ht="27" x14ac:dyDescent="0.25">
      <c r="A71" s="33">
        <v>51</v>
      </c>
      <c r="B71" s="82" t="s">
        <v>76</v>
      </c>
      <c r="C71" s="83">
        <v>979.2</v>
      </c>
      <c r="D71" s="55">
        <f t="shared" si="1"/>
        <v>81623.8</v>
      </c>
      <c r="E71" s="56">
        <f t="shared" si="2"/>
        <v>81623.8</v>
      </c>
      <c r="F71" s="57">
        <f t="shared" si="3"/>
        <v>0</v>
      </c>
      <c r="G71" s="59"/>
      <c r="H71" s="59"/>
      <c r="I71" s="62">
        <f t="shared" si="4"/>
        <v>0</v>
      </c>
      <c r="J71" s="85"/>
      <c r="K71" s="85"/>
      <c r="L71" s="62">
        <f t="shared" si="5"/>
        <v>0</v>
      </c>
      <c r="M71" s="84">
        <v>10491</v>
      </c>
      <c r="N71" s="84">
        <v>10491</v>
      </c>
      <c r="O71" s="62">
        <f t="shared" si="6"/>
        <v>0</v>
      </c>
      <c r="P71" s="84">
        <v>71132.800000000003</v>
      </c>
      <c r="Q71" s="84">
        <v>71132.800000000003</v>
      </c>
      <c r="R71" s="62">
        <f t="shared" si="7"/>
        <v>0</v>
      </c>
      <c r="S71" s="85"/>
      <c r="T71" s="85"/>
      <c r="U71" s="64">
        <f t="shared" si="8"/>
        <v>0</v>
      </c>
      <c r="V71" s="55">
        <f t="shared" si="9"/>
        <v>82603</v>
      </c>
      <c r="W71" s="56">
        <f t="shared" si="10"/>
        <v>81528.7</v>
      </c>
      <c r="X71" s="57">
        <f t="shared" si="11"/>
        <v>1074.3000000000029</v>
      </c>
      <c r="Y71" s="84">
        <v>79333</v>
      </c>
      <c r="Z71" s="84">
        <v>78358.3</v>
      </c>
      <c r="AA71" s="56">
        <f t="shared" si="12"/>
        <v>974.69999999999709</v>
      </c>
      <c r="AB71" s="84">
        <v>3211.5</v>
      </c>
      <c r="AC71" s="59">
        <v>3111.8999999999942</v>
      </c>
      <c r="AD71" s="56">
        <f t="shared" si="13"/>
        <v>99.600000000005821</v>
      </c>
      <c r="AE71" s="59"/>
      <c r="AF71" s="59"/>
      <c r="AG71" s="56">
        <f t="shared" si="14"/>
        <v>0</v>
      </c>
      <c r="AH71" s="84">
        <v>58.5</v>
      </c>
      <c r="AI71" s="84">
        <v>58.5</v>
      </c>
      <c r="AJ71" s="57">
        <f t="shared" si="15"/>
        <v>0</v>
      </c>
    </row>
    <row r="72" spans="1:36" ht="27" x14ac:dyDescent="0.25">
      <c r="A72" s="33">
        <v>52</v>
      </c>
      <c r="B72" s="82" t="s">
        <v>156</v>
      </c>
      <c r="C72" s="83">
        <v>104.6</v>
      </c>
      <c r="D72" s="55">
        <f t="shared" si="1"/>
        <v>85149.400000000009</v>
      </c>
      <c r="E72" s="56">
        <f t="shared" si="2"/>
        <v>85149.400000000009</v>
      </c>
      <c r="F72" s="57">
        <f t="shared" si="3"/>
        <v>0</v>
      </c>
      <c r="G72" s="59">
        <v>143.69999999999999</v>
      </c>
      <c r="H72" s="59">
        <v>143.69999999999999</v>
      </c>
      <c r="I72" s="62">
        <f t="shared" si="4"/>
        <v>0</v>
      </c>
      <c r="J72" s="85"/>
      <c r="K72" s="85"/>
      <c r="L72" s="62">
        <f t="shared" si="5"/>
        <v>0</v>
      </c>
      <c r="M72" s="84">
        <v>11209.6</v>
      </c>
      <c r="N72" s="84">
        <v>11209.6</v>
      </c>
      <c r="O72" s="62">
        <f t="shared" si="6"/>
        <v>0</v>
      </c>
      <c r="P72" s="84">
        <v>73601.100000000006</v>
      </c>
      <c r="Q72" s="84">
        <v>73601.100000000006</v>
      </c>
      <c r="R72" s="62">
        <f t="shared" si="7"/>
        <v>0</v>
      </c>
      <c r="S72" s="85">
        <v>195</v>
      </c>
      <c r="T72" s="85">
        <v>195</v>
      </c>
      <c r="U72" s="64">
        <f t="shared" si="8"/>
        <v>0</v>
      </c>
      <c r="V72" s="55">
        <f t="shared" si="9"/>
        <v>85254.000000000015</v>
      </c>
      <c r="W72" s="56">
        <f t="shared" si="10"/>
        <v>81674.600000000006</v>
      </c>
      <c r="X72" s="57">
        <f t="shared" si="11"/>
        <v>3579.4000000000087</v>
      </c>
      <c r="Y72" s="84">
        <v>78076.2</v>
      </c>
      <c r="Z72" s="84">
        <v>77986.399999999994</v>
      </c>
      <c r="AA72" s="56">
        <f t="shared" si="12"/>
        <v>89.80000000000291</v>
      </c>
      <c r="AB72" s="84">
        <v>7135.8000000000175</v>
      </c>
      <c r="AC72" s="59">
        <v>3646.2000000000116</v>
      </c>
      <c r="AD72" s="56">
        <f t="shared" si="13"/>
        <v>3489.6000000000058</v>
      </c>
      <c r="AE72" s="59"/>
      <c r="AF72" s="59"/>
      <c r="AG72" s="56">
        <f t="shared" si="14"/>
        <v>0</v>
      </c>
      <c r="AH72" s="84">
        <v>42</v>
      </c>
      <c r="AI72" s="84">
        <v>42</v>
      </c>
      <c r="AJ72" s="57">
        <f t="shared" si="15"/>
        <v>0</v>
      </c>
    </row>
    <row r="73" spans="1:36" x14ac:dyDescent="0.25">
      <c r="A73" s="33">
        <v>53</v>
      </c>
      <c r="B73" s="82" t="s">
        <v>77</v>
      </c>
      <c r="C73" s="83">
        <v>349.9</v>
      </c>
      <c r="D73" s="55">
        <f t="shared" si="1"/>
        <v>90264.4</v>
      </c>
      <c r="E73" s="56">
        <f t="shared" si="2"/>
        <v>90264.4</v>
      </c>
      <c r="F73" s="57">
        <f t="shared" si="3"/>
        <v>0</v>
      </c>
      <c r="G73" s="59"/>
      <c r="H73" s="59"/>
      <c r="I73" s="62">
        <f t="shared" si="4"/>
        <v>0</v>
      </c>
      <c r="J73" s="85"/>
      <c r="K73" s="85"/>
      <c r="L73" s="62">
        <f t="shared" si="5"/>
        <v>0</v>
      </c>
      <c r="M73" s="84">
        <v>12677.6</v>
      </c>
      <c r="N73" s="84">
        <v>12677.6</v>
      </c>
      <c r="O73" s="62">
        <f t="shared" si="6"/>
        <v>0</v>
      </c>
      <c r="P73" s="84">
        <v>77380.399999999994</v>
      </c>
      <c r="Q73" s="84">
        <v>77380.399999999994</v>
      </c>
      <c r="R73" s="62">
        <f t="shared" si="7"/>
        <v>0</v>
      </c>
      <c r="S73" s="85">
        <v>206.4</v>
      </c>
      <c r="T73" s="85">
        <v>206.4</v>
      </c>
      <c r="U73" s="64">
        <f t="shared" si="8"/>
        <v>0</v>
      </c>
      <c r="V73" s="55">
        <f t="shared" si="9"/>
        <v>90614.299999999988</v>
      </c>
      <c r="W73" s="56">
        <f t="shared" si="10"/>
        <v>90407.8</v>
      </c>
      <c r="X73" s="57">
        <f t="shared" si="11"/>
        <v>206.49999999998545</v>
      </c>
      <c r="Y73" s="84">
        <v>84905.5</v>
      </c>
      <c r="Z73" s="84">
        <v>84904.1</v>
      </c>
      <c r="AA73" s="56">
        <f t="shared" si="12"/>
        <v>1.3999999999941792</v>
      </c>
      <c r="AB73" s="84">
        <v>5182.5999999999913</v>
      </c>
      <c r="AC73" s="59">
        <v>4977.4999999999973</v>
      </c>
      <c r="AD73" s="56">
        <f t="shared" si="13"/>
        <v>205.099999999994</v>
      </c>
      <c r="AE73" s="59"/>
      <c r="AF73" s="59"/>
      <c r="AG73" s="56">
        <f t="shared" si="14"/>
        <v>0</v>
      </c>
      <c r="AH73" s="84">
        <v>526.20000000000005</v>
      </c>
      <c r="AI73" s="84">
        <v>526.20000000000005</v>
      </c>
      <c r="AJ73" s="57">
        <f t="shared" si="15"/>
        <v>0</v>
      </c>
    </row>
    <row r="74" spans="1:36" ht="27" x14ac:dyDescent="0.25">
      <c r="A74" s="33">
        <v>54</v>
      </c>
      <c r="B74" s="82" t="s">
        <v>78</v>
      </c>
      <c r="C74" s="83">
        <v>658.8</v>
      </c>
      <c r="D74" s="55">
        <f t="shared" si="1"/>
        <v>86116.000000000015</v>
      </c>
      <c r="E74" s="56">
        <f t="shared" si="2"/>
        <v>86116.000000000015</v>
      </c>
      <c r="F74" s="57">
        <f t="shared" si="3"/>
        <v>0</v>
      </c>
      <c r="G74" s="59"/>
      <c r="H74" s="59"/>
      <c r="I74" s="62">
        <f t="shared" si="4"/>
        <v>0</v>
      </c>
      <c r="J74" s="85"/>
      <c r="K74" s="85"/>
      <c r="L74" s="62">
        <f t="shared" si="5"/>
        <v>0</v>
      </c>
      <c r="M74" s="84">
        <v>11595.1</v>
      </c>
      <c r="N74" s="84">
        <v>11595.1</v>
      </c>
      <c r="O74" s="62">
        <f t="shared" si="6"/>
        <v>0</v>
      </c>
      <c r="P74" s="84">
        <v>74328.600000000006</v>
      </c>
      <c r="Q74" s="84">
        <v>74328.600000000006</v>
      </c>
      <c r="R74" s="62">
        <f t="shared" si="7"/>
        <v>0</v>
      </c>
      <c r="S74" s="85">
        <v>192.3</v>
      </c>
      <c r="T74" s="85">
        <v>192.3</v>
      </c>
      <c r="U74" s="64">
        <f t="shared" si="8"/>
        <v>0</v>
      </c>
      <c r="V74" s="55">
        <f t="shared" si="9"/>
        <v>86774.8</v>
      </c>
      <c r="W74" s="56">
        <f t="shared" si="10"/>
        <v>86279.3</v>
      </c>
      <c r="X74" s="57">
        <f t="shared" si="11"/>
        <v>495.5</v>
      </c>
      <c r="Y74" s="84">
        <v>81502.8</v>
      </c>
      <c r="Z74" s="84">
        <v>81026.2</v>
      </c>
      <c r="AA74" s="56">
        <f t="shared" si="12"/>
        <v>476.60000000000582</v>
      </c>
      <c r="AB74" s="84">
        <v>5013.3000000000029</v>
      </c>
      <c r="AC74" s="59">
        <v>4994.400000000006</v>
      </c>
      <c r="AD74" s="56">
        <f t="shared" si="13"/>
        <v>18.899999999996908</v>
      </c>
      <c r="AE74" s="59"/>
      <c r="AF74" s="59"/>
      <c r="AG74" s="56">
        <f t="shared" si="14"/>
        <v>0</v>
      </c>
      <c r="AH74" s="84">
        <v>258.7</v>
      </c>
      <c r="AI74" s="84">
        <v>258.7</v>
      </c>
      <c r="AJ74" s="57">
        <f t="shared" si="15"/>
        <v>0</v>
      </c>
    </row>
    <row r="75" spans="1:36" ht="27" x14ac:dyDescent="0.25">
      <c r="A75" s="33">
        <v>55</v>
      </c>
      <c r="B75" s="82" t="s">
        <v>157</v>
      </c>
      <c r="C75" s="83">
        <v>35.6</v>
      </c>
      <c r="D75" s="55">
        <f t="shared" si="1"/>
        <v>88507.6</v>
      </c>
      <c r="E75" s="56">
        <f t="shared" si="2"/>
        <v>88507.6</v>
      </c>
      <c r="F75" s="57">
        <f t="shared" si="3"/>
        <v>0</v>
      </c>
      <c r="G75" s="85"/>
      <c r="H75" s="85"/>
      <c r="I75" s="62">
        <f t="shared" si="4"/>
        <v>0</v>
      </c>
      <c r="J75" s="85"/>
      <c r="K75" s="85"/>
      <c r="L75" s="62">
        <f t="shared" si="5"/>
        <v>0</v>
      </c>
      <c r="M75" s="84">
        <v>12318</v>
      </c>
      <c r="N75" s="84">
        <v>12318</v>
      </c>
      <c r="O75" s="62">
        <f t="shared" si="6"/>
        <v>0</v>
      </c>
      <c r="P75" s="84">
        <v>75401.8</v>
      </c>
      <c r="Q75" s="84">
        <v>75401.8</v>
      </c>
      <c r="R75" s="62">
        <f t="shared" si="7"/>
        <v>0</v>
      </c>
      <c r="S75" s="85">
        <v>787.8</v>
      </c>
      <c r="T75" s="85">
        <v>787.8</v>
      </c>
      <c r="U75" s="64">
        <f t="shared" si="8"/>
        <v>0</v>
      </c>
      <c r="V75" s="55">
        <f t="shared" si="9"/>
        <v>88543.200000000012</v>
      </c>
      <c r="W75" s="56">
        <f t="shared" si="10"/>
        <v>87250.9</v>
      </c>
      <c r="X75" s="57">
        <f t="shared" si="11"/>
        <v>1292.3000000000175</v>
      </c>
      <c r="Y75" s="84">
        <v>82926.2</v>
      </c>
      <c r="Z75" s="84">
        <v>82669.3</v>
      </c>
      <c r="AA75" s="56">
        <f t="shared" si="12"/>
        <v>256.89999999999418</v>
      </c>
      <c r="AB75" s="84">
        <v>5607.0000000000146</v>
      </c>
      <c r="AC75" s="59">
        <v>4571.5999999999913</v>
      </c>
      <c r="AD75" s="56">
        <f t="shared" si="13"/>
        <v>1035.4000000000233</v>
      </c>
      <c r="AE75" s="59"/>
      <c r="AF75" s="59"/>
      <c r="AG75" s="56">
        <f t="shared" si="14"/>
        <v>0</v>
      </c>
      <c r="AH75" s="84">
        <v>10</v>
      </c>
      <c r="AI75" s="84">
        <v>10</v>
      </c>
      <c r="AJ75" s="57">
        <f t="shared" si="15"/>
        <v>0</v>
      </c>
    </row>
    <row r="76" spans="1:36" ht="27" x14ac:dyDescent="0.25">
      <c r="A76" s="33">
        <v>56</v>
      </c>
      <c r="B76" s="82" t="s">
        <v>79</v>
      </c>
      <c r="C76" s="83">
        <v>51.8</v>
      </c>
      <c r="D76" s="55">
        <f t="shared" si="1"/>
        <v>86130.8</v>
      </c>
      <c r="E76" s="56">
        <f t="shared" si="2"/>
        <v>86130.8</v>
      </c>
      <c r="F76" s="57">
        <f t="shared" si="3"/>
        <v>0</v>
      </c>
      <c r="G76" s="59"/>
      <c r="H76" s="59"/>
      <c r="I76" s="62">
        <f t="shared" si="4"/>
        <v>0</v>
      </c>
      <c r="J76" s="85"/>
      <c r="K76" s="85"/>
      <c r="L76" s="62">
        <f t="shared" si="5"/>
        <v>0</v>
      </c>
      <c r="M76" s="84">
        <v>11551.5</v>
      </c>
      <c r="N76" s="84">
        <v>11551.5</v>
      </c>
      <c r="O76" s="62">
        <f t="shared" si="6"/>
        <v>0</v>
      </c>
      <c r="P76" s="84">
        <v>74579.3</v>
      </c>
      <c r="Q76" s="84">
        <v>74579.3</v>
      </c>
      <c r="R76" s="62">
        <f t="shared" si="7"/>
        <v>0</v>
      </c>
      <c r="S76" s="85"/>
      <c r="T76" s="85"/>
      <c r="U76" s="64">
        <f t="shared" si="8"/>
        <v>0</v>
      </c>
      <c r="V76" s="55">
        <f t="shared" si="9"/>
        <v>86182.6</v>
      </c>
      <c r="W76" s="56">
        <f t="shared" si="10"/>
        <v>85747.8</v>
      </c>
      <c r="X76" s="57">
        <f t="shared" si="11"/>
        <v>434.80000000000291</v>
      </c>
      <c r="Y76" s="84">
        <v>80951.399999999994</v>
      </c>
      <c r="Z76" s="84">
        <v>80626.2</v>
      </c>
      <c r="AA76" s="56">
        <f t="shared" si="12"/>
        <v>325.19999999999709</v>
      </c>
      <c r="AB76" s="84">
        <v>5112.2000000000116</v>
      </c>
      <c r="AC76" s="59">
        <v>5002.6000000000058</v>
      </c>
      <c r="AD76" s="56">
        <f t="shared" si="13"/>
        <v>109.60000000000582</v>
      </c>
      <c r="AE76" s="59"/>
      <c r="AF76" s="59"/>
      <c r="AG76" s="56">
        <f t="shared" si="14"/>
        <v>0</v>
      </c>
      <c r="AH76" s="84">
        <v>119</v>
      </c>
      <c r="AI76" s="84">
        <v>119</v>
      </c>
      <c r="AJ76" s="57">
        <f t="shared" si="15"/>
        <v>0</v>
      </c>
    </row>
    <row r="77" spans="1:36" ht="27" x14ac:dyDescent="0.25">
      <c r="A77" s="33">
        <v>57</v>
      </c>
      <c r="B77" s="82" t="s">
        <v>80</v>
      </c>
      <c r="C77" s="83">
        <v>414.6</v>
      </c>
      <c r="D77" s="55">
        <f t="shared" si="1"/>
        <v>64032.4</v>
      </c>
      <c r="E77" s="56">
        <f t="shared" si="2"/>
        <v>64032.4</v>
      </c>
      <c r="F77" s="57">
        <f t="shared" si="3"/>
        <v>0</v>
      </c>
      <c r="G77" s="59"/>
      <c r="H77" s="59"/>
      <c r="I77" s="62">
        <f t="shared" si="4"/>
        <v>0</v>
      </c>
      <c r="J77" s="85"/>
      <c r="K77" s="85"/>
      <c r="L77" s="62">
        <f t="shared" si="5"/>
        <v>0</v>
      </c>
      <c r="M77" s="84">
        <v>4398.6000000000004</v>
      </c>
      <c r="N77" s="84">
        <v>4398.6000000000004</v>
      </c>
      <c r="O77" s="62">
        <f t="shared" si="6"/>
        <v>0</v>
      </c>
      <c r="P77" s="84">
        <v>59620.800000000003</v>
      </c>
      <c r="Q77" s="84">
        <v>59620.800000000003</v>
      </c>
      <c r="R77" s="62">
        <f t="shared" si="7"/>
        <v>0</v>
      </c>
      <c r="S77" s="85">
        <v>13</v>
      </c>
      <c r="T77" s="85">
        <v>13</v>
      </c>
      <c r="U77" s="64">
        <f t="shared" si="8"/>
        <v>0</v>
      </c>
      <c r="V77" s="55">
        <f t="shared" si="9"/>
        <v>64447</v>
      </c>
      <c r="W77" s="56">
        <f t="shared" si="10"/>
        <v>63882</v>
      </c>
      <c r="X77" s="57">
        <f t="shared" si="11"/>
        <v>565</v>
      </c>
      <c r="Y77" s="84">
        <v>61199.3</v>
      </c>
      <c r="Z77" s="84">
        <v>61150.8</v>
      </c>
      <c r="AA77" s="56">
        <f t="shared" si="12"/>
        <v>48.5</v>
      </c>
      <c r="AB77" s="84">
        <v>2662.0999999999985</v>
      </c>
      <c r="AC77" s="59">
        <v>2145.5999999999972</v>
      </c>
      <c r="AD77" s="56">
        <f t="shared" si="13"/>
        <v>516.50000000000136</v>
      </c>
      <c r="AE77" s="59"/>
      <c r="AF77" s="59"/>
      <c r="AG77" s="56">
        <f t="shared" si="14"/>
        <v>0</v>
      </c>
      <c r="AH77" s="84">
        <v>585.6</v>
      </c>
      <c r="AI77" s="84">
        <v>585.6</v>
      </c>
      <c r="AJ77" s="57">
        <f t="shared" si="15"/>
        <v>0</v>
      </c>
    </row>
    <row r="78" spans="1:36" ht="27" x14ac:dyDescent="0.25">
      <c r="A78" s="33">
        <v>58</v>
      </c>
      <c r="B78" s="82" t="s">
        <v>81</v>
      </c>
      <c r="C78" s="83">
        <v>40.200000000000003</v>
      </c>
      <c r="D78" s="55">
        <f t="shared" si="1"/>
        <v>66319.899999999994</v>
      </c>
      <c r="E78" s="56">
        <f t="shared" si="2"/>
        <v>66319.899999999994</v>
      </c>
      <c r="F78" s="57">
        <f t="shared" si="3"/>
        <v>0</v>
      </c>
      <c r="G78" s="85"/>
      <c r="H78" s="85"/>
      <c r="I78" s="62">
        <f t="shared" si="4"/>
        <v>0</v>
      </c>
      <c r="J78" s="85"/>
      <c r="K78" s="85"/>
      <c r="L78" s="62">
        <f t="shared" si="5"/>
        <v>0</v>
      </c>
      <c r="M78" s="84">
        <v>11553</v>
      </c>
      <c r="N78" s="84">
        <v>11553</v>
      </c>
      <c r="O78" s="62">
        <f t="shared" si="6"/>
        <v>0</v>
      </c>
      <c r="P78" s="84">
        <v>54741.2</v>
      </c>
      <c r="Q78" s="84">
        <v>54741.2</v>
      </c>
      <c r="R78" s="62">
        <f t="shared" si="7"/>
        <v>0</v>
      </c>
      <c r="S78" s="85">
        <v>25.7</v>
      </c>
      <c r="T78" s="85">
        <v>25.7</v>
      </c>
      <c r="U78" s="64">
        <f t="shared" si="8"/>
        <v>0</v>
      </c>
      <c r="V78" s="55">
        <f t="shared" si="9"/>
        <v>66360.099999999991</v>
      </c>
      <c r="W78" s="56">
        <f t="shared" si="10"/>
        <v>65954.8</v>
      </c>
      <c r="X78" s="57">
        <f t="shared" si="11"/>
        <v>405.29999999998836</v>
      </c>
      <c r="Y78" s="84">
        <v>62326.7</v>
      </c>
      <c r="Z78" s="84">
        <v>62281.7</v>
      </c>
      <c r="AA78" s="56">
        <f t="shared" si="12"/>
        <v>45</v>
      </c>
      <c r="AB78" s="84">
        <v>4000.8999999999942</v>
      </c>
      <c r="AC78" s="59">
        <v>3640.6000000000058</v>
      </c>
      <c r="AD78" s="56">
        <f t="shared" si="13"/>
        <v>360.29999999998836</v>
      </c>
      <c r="AE78" s="59"/>
      <c r="AF78" s="59"/>
      <c r="AG78" s="56">
        <f t="shared" si="14"/>
        <v>0</v>
      </c>
      <c r="AH78" s="84">
        <v>32.5</v>
      </c>
      <c r="AI78" s="84">
        <v>32.5</v>
      </c>
      <c r="AJ78" s="57">
        <f t="shared" si="15"/>
        <v>0</v>
      </c>
    </row>
    <row r="79" spans="1:36" ht="27" x14ac:dyDescent="0.25">
      <c r="A79" s="33">
        <v>59</v>
      </c>
      <c r="B79" s="82" t="s">
        <v>82</v>
      </c>
      <c r="C79" s="83">
        <v>27.2</v>
      </c>
      <c r="D79" s="55">
        <f t="shared" si="1"/>
        <v>55285.200000000004</v>
      </c>
      <c r="E79" s="56">
        <f t="shared" si="2"/>
        <v>55285.200000000004</v>
      </c>
      <c r="F79" s="57">
        <f t="shared" si="3"/>
        <v>0</v>
      </c>
      <c r="G79" s="59"/>
      <c r="H79" s="59"/>
      <c r="I79" s="62">
        <f t="shared" si="4"/>
        <v>0</v>
      </c>
      <c r="J79" s="85"/>
      <c r="K79" s="85"/>
      <c r="L79" s="62">
        <f t="shared" si="5"/>
        <v>0</v>
      </c>
      <c r="M79" s="84">
        <v>5853.4</v>
      </c>
      <c r="N79" s="84">
        <v>5853.4</v>
      </c>
      <c r="O79" s="62">
        <f t="shared" si="6"/>
        <v>0</v>
      </c>
      <c r="P79" s="84">
        <v>49431.8</v>
      </c>
      <c r="Q79" s="84">
        <v>49431.8</v>
      </c>
      <c r="R79" s="62">
        <f t="shared" si="7"/>
        <v>0</v>
      </c>
      <c r="S79" s="85"/>
      <c r="T79" s="85"/>
      <c r="U79" s="64">
        <f t="shared" si="8"/>
        <v>0</v>
      </c>
      <c r="V79" s="55">
        <f t="shared" si="9"/>
        <v>55312.4</v>
      </c>
      <c r="W79" s="56">
        <f t="shared" si="10"/>
        <v>55161.599999999999</v>
      </c>
      <c r="X79" s="57">
        <f t="shared" si="11"/>
        <v>150.80000000000291</v>
      </c>
      <c r="Y79" s="84">
        <v>52153.3</v>
      </c>
      <c r="Z79" s="84">
        <v>52050.8</v>
      </c>
      <c r="AA79" s="56">
        <f t="shared" si="12"/>
        <v>102.5</v>
      </c>
      <c r="AB79" s="84">
        <v>3145.2999999999956</v>
      </c>
      <c r="AC79" s="59">
        <v>3096.9999999999955</v>
      </c>
      <c r="AD79" s="56">
        <f t="shared" si="13"/>
        <v>48.300000000000182</v>
      </c>
      <c r="AE79" s="59"/>
      <c r="AF79" s="59"/>
      <c r="AG79" s="56">
        <f t="shared" si="14"/>
        <v>0</v>
      </c>
      <c r="AH79" s="84">
        <v>13.8</v>
      </c>
      <c r="AI79" s="84">
        <v>13.8</v>
      </c>
      <c r="AJ79" s="57">
        <f t="shared" si="15"/>
        <v>0</v>
      </c>
    </row>
    <row r="80" spans="1:36" ht="27" x14ac:dyDescent="0.25">
      <c r="A80" s="33">
        <v>60</v>
      </c>
      <c r="B80" s="82" t="s">
        <v>83</v>
      </c>
      <c r="C80" s="83">
        <v>994</v>
      </c>
      <c r="D80" s="55">
        <f t="shared" si="1"/>
        <v>70457.8</v>
      </c>
      <c r="E80" s="56">
        <f t="shared" si="2"/>
        <v>70457.8</v>
      </c>
      <c r="F80" s="57">
        <f t="shared" si="3"/>
        <v>0</v>
      </c>
      <c r="G80" s="59"/>
      <c r="H80" s="59"/>
      <c r="I80" s="62">
        <f t="shared" si="4"/>
        <v>0</v>
      </c>
      <c r="J80" s="85"/>
      <c r="K80" s="85"/>
      <c r="L80" s="62">
        <f t="shared" si="5"/>
        <v>0</v>
      </c>
      <c r="M80" s="84">
        <v>7574.7</v>
      </c>
      <c r="N80" s="84">
        <v>7574.7</v>
      </c>
      <c r="O80" s="62">
        <f t="shared" si="6"/>
        <v>0</v>
      </c>
      <c r="P80" s="84">
        <v>62883.1</v>
      </c>
      <c r="Q80" s="84">
        <v>62883.1</v>
      </c>
      <c r="R80" s="62">
        <f t="shared" si="7"/>
        <v>0</v>
      </c>
      <c r="S80" s="85"/>
      <c r="T80" s="85"/>
      <c r="U80" s="64">
        <f t="shared" si="8"/>
        <v>0</v>
      </c>
      <c r="V80" s="55">
        <f t="shared" si="9"/>
        <v>71451.8</v>
      </c>
      <c r="W80" s="56">
        <f t="shared" si="10"/>
        <v>68421.8</v>
      </c>
      <c r="X80" s="57">
        <f t="shared" si="11"/>
        <v>3030</v>
      </c>
      <c r="Y80" s="84">
        <v>67457.899999999994</v>
      </c>
      <c r="Z80" s="84">
        <v>64440.2</v>
      </c>
      <c r="AA80" s="56">
        <f t="shared" si="12"/>
        <v>3017.6999999999971</v>
      </c>
      <c r="AB80" s="84">
        <v>3983.9000000000087</v>
      </c>
      <c r="AC80" s="59">
        <v>3971.6000000000058</v>
      </c>
      <c r="AD80" s="56">
        <f t="shared" si="13"/>
        <v>12.30000000000291</v>
      </c>
      <c r="AE80" s="59"/>
      <c r="AF80" s="59"/>
      <c r="AG80" s="56">
        <f t="shared" si="14"/>
        <v>0</v>
      </c>
      <c r="AH80" s="84">
        <v>10</v>
      </c>
      <c r="AI80" s="84">
        <v>10</v>
      </c>
      <c r="AJ80" s="57">
        <f t="shared" si="15"/>
        <v>0</v>
      </c>
    </row>
    <row r="81" spans="1:36" ht="27" x14ac:dyDescent="0.25">
      <c r="A81" s="33">
        <v>61</v>
      </c>
      <c r="B81" s="82" t="s">
        <v>158</v>
      </c>
      <c r="C81" s="83">
        <v>259</v>
      </c>
      <c r="D81" s="55">
        <f t="shared" si="1"/>
        <v>69164.5</v>
      </c>
      <c r="E81" s="56">
        <f t="shared" si="2"/>
        <v>69164.5</v>
      </c>
      <c r="F81" s="57">
        <f t="shared" si="3"/>
        <v>0</v>
      </c>
      <c r="G81" s="59"/>
      <c r="H81" s="59"/>
      <c r="I81" s="62">
        <f t="shared" si="4"/>
        <v>0</v>
      </c>
      <c r="J81" s="85"/>
      <c r="K81" s="85"/>
      <c r="L81" s="62">
        <f t="shared" si="5"/>
        <v>0</v>
      </c>
      <c r="M81" s="84">
        <v>14203.9</v>
      </c>
      <c r="N81" s="84">
        <v>14203.9</v>
      </c>
      <c r="O81" s="62">
        <f t="shared" si="6"/>
        <v>0</v>
      </c>
      <c r="P81" s="84">
        <v>54929.8</v>
      </c>
      <c r="Q81" s="84">
        <v>54929.8</v>
      </c>
      <c r="R81" s="62">
        <f t="shared" si="7"/>
        <v>0</v>
      </c>
      <c r="S81" s="85">
        <v>30.8</v>
      </c>
      <c r="T81" s="85">
        <v>30.8</v>
      </c>
      <c r="U81" s="64">
        <f t="shared" si="8"/>
        <v>0</v>
      </c>
      <c r="V81" s="55">
        <f t="shared" si="9"/>
        <v>69423.5</v>
      </c>
      <c r="W81" s="56">
        <f t="shared" si="10"/>
        <v>65290.5</v>
      </c>
      <c r="X81" s="57">
        <f t="shared" si="11"/>
        <v>4133</v>
      </c>
      <c r="Y81" s="84">
        <v>67381.7</v>
      </c>
      <c r="Z81" s="84">
        <v>63794.6</v>
      </c>
      <c r="AA81" s="56">
        <f t="shared" si="12"/>
        <v>3587.0999999999985</v>
      </c>
      <c r="AB81" s="84">
        <v>2031.8000000000029</v>
      </c>
      <c r="AC81" s="59">
        <v>1485.9000000000015</v>
      </c>
      <c r="AD81" s="56">
        <f t="shared" si="13"/>
        <v>545.90000000000146</v>
      </c>
      <c r="AE81" s="59"/>
      <c r="AF81" s="59"/>
      <c r="AG81" s="56">
        <f t="shared" si="14"/>
        <v>0</v>
      </c>
      <c r="AH81" s="84">
        <v>10</v>
      </c>
      <c r="AI81" s="84">
        <v>10</v>
      </c>
      <c r="AJ81" s="57">
        <f t="shared" si="15"/>
        <v>0</v>
      </c>
    </row>
    <row r="82" spans="1:36" ht="27" x14ac:dyDescent="0.25">
      <c r="A82" s="33">
        <v>62</v>
      </c>
      <c r="B82" s="82" t="s">
        <v>84</v>
      </c>
      <c r="C82" s="83">
        <v>293</v>
      </c>
      <c r="D82" s="55">
        <f t="shared" si="1"/>
        <v>42995.5</v>
      </c>
      <c r="E82" s="56">
        <f t="shared" si="2"/>
        <v>42995.5</v>
      </c>
      <c r="F82" s="57">
        <f t="shared" si="3"/>
        <v>0</v>
      </c>
      <c r="G82" s="59"/>
      <c r="H82" s="59"/>
      <c r="I82" s="62">
        <f t="shared" si="4"/>
        <v>0</v>
      </c>
      <c r="J82" s="85"/>
      <c r="K82" s="85"/>
      <c r="L82" s="62">
        <f t="shared" si="5"/>
        <v>0</v>
      </c>
      <c r="M82" s="84">
        <v>2786.5</v>
      </c>
      <c r="N82" s="84">
        <v>2786.5</v>
      </c>
      <c r="O82" s="62">
        <f t="shared" si="6"/>
        <v>0</v>
      </c>
      <c r="P82" s="84">
        <v>40169.800000000003</v>
      </c>
      <c r="Q82" s="84">
        <v>40169.800000000003</v>
      </c>
      <c r="R82" s="62">
        <f t="shared" si="7"/>
        <v>0</v>
      </c>
      <c r="S82" s="85">
        <v>39.200000000000003</v>
      </c>
      <c r="T82" s="85">
        <v>39.200000000000003</v>
      </c>
      <c r="U82" s="64">
        <f t="shared" si="8"/>
        <v>0</v>
      </c>
      <c r="V82" s="55">
        <f t="shared" si="9"/>
        <v>43288.5</v>
      </c>
      <c r="W82" s="56">
        <f t="shared" si="10"/>
        <v>40357.9</v>
      </c>
      <c r="X82" s="57">
        <f t="shared" si="11"/>
        <v>2930.5999999999985</v>
      </c>
      <c r="Y82" s="84">
        <v>41545.9</v>
      </c>
      <c r="Z82" s="84">
        <v>39043.4</v>
      </c>
      <c r="AA82" s="56">
        <f t="shared" si="12"/>
        <v>2502.5</v>
      </c>
      <c r="AB82" s="84">
        <v>1160.5</v>
      </c>
      <c r="AC82" s="59">
        <v>732.4</v>
      </c>
      <c r="AD82" s="56">
        <f t="shared" si="13"/>
        <v>428.1</v>
      </c>
      <c r="AE82" s="59"/>
      <c r="AF82" s="59"/>
      <c r="AG82" s="56">
        <f t="shared" si="14"/>
        <v>0</v>
      </c>
      <c r="AH82" s="84">
        <v>582.1</v>
      </c>
      <c r="AI82" s="84">
        <v>582.1</v>
      </c>
      <c r="AJ82" s="57">
        <f t="shared" si="15"/>
        <v>0</v>
      </c>
    </row>
    <row r="83" spans="1:36" ht="27" x14ac:dyDescent="0.25">
      <c r="A83" s="33">
        <v>63</v>
      </c>
      <c r="B83" s="82" t="s">
        <v>85</v>
      </c>
      <c r="C83" s="83">
        <v>755.6</v>
      </c>
      <c r="D83" s="55">
        <f t="shared" si="1"/>
        <v>53873.7</v>
      </c>
      <c r="E83" s="56">
        <f t="shared" si="2"/>
        <v>53873.7</v>
      </c>
      <c r="F83" s="57">
        <f t="shared" si="3"/>
        <v>0</v>
      </c>
      <c r="G83" s="59"/>
      <c r="H83" s="59"/>
      <c r="I83" s="62">
        <f t="shared" si="4"/>
        <v>0</v>
      </c>
      <c r="J83" s="85"/>
      <c r="K83" s="85"/>
      <c r="L83" s="62">
        <f t="shared" si="5"/>
        <v>0</v>
      </c>
      <c r="M83" s="84">
        <v>6620</v>
      </c>
      <c r="N83" s="84">
        <v>6620</v>
      </c>
      <c r="O83" s="62">
        <f t="shared" si="6"/>
        <v>0</v>
      </c>
      <c r="P83" s="84">
        <v>47213.599999999999</v>
      </c>
      <c r="Q83" s="84">
        <v>47213.599999999999</v>
      </c>
      <c r="R83" s="62">
        <f t="shared" si="7"/>
        <v>0</v>
      </c>
      <c r="S83" s="85">
        <v>40.1</v>
      </c>
      <c r="T83" s="85">
        <v>40.1</v>
      </c>
      <c r="U83" s="64">
        <f t="shared" si="8"/>
        <v>0</v>
      </c>
      <c r="V83" s="55">
        <f t="shared" si="9"/>
        <v>54629.299999999996</v>
      </c>
      <c r="W83" s="56">
        <f t="shared" si="10"/>
        <v>52174.2</v>
      </c>
      <c r="X83" s="57">
        <f t="shared" si="11"/>
        <v>2455.0999999999985</v>
      </c>
      <c r="Y83" s="59">
        <v>50845.599999999999</v>
      </c>
      <c r="Z83" s="59">
        <v>48432.4</v>
      </c>
      <c r="AA83" s="56">
        <f t="shared" si="12"/>
        <v>2413.1999999999971</v>
      </c>
      <c r="AB83" s="84">
        <v>3572.2999999999956</v>
      </c>
      <c r="AC83" s="59">
        <v>3530.3999999999955</v>
      </c>
      <c r="AD83" s="56">
        <f t="shared" si="13"/>
        <v>41.900000000000091</v>
      </c>
      <c r="AE83" s="59"/>
      <c r="AF83" s="59"/>
      <c r="AG83" s="56">
        <f t="shared" si="14"/>
        <v>0</v>
      </c>
      <c r="AH83" s="84">
        <v>211.4</v>
      </c>
      <c r="AI83" s="84">
        <v>211.4</v>
      </c>
      <c r="AJ83" s="57">
        <f t="shared" si="15"/>
        <v>0</v>
      </c>
    </row>
    <row r="84" spans="1:36" ht="27" x14ac:dyDescent="0.25">
      <c r="A84" s="33">
        <v>64</v>
      </c>
      <c r="B84" s="82" t="s">
        <v>86</v>
      </c>
      <c r="C84" s="83">
        <v>8.1</v>
      </c>
      <c r="D84" s="55">
        <f t="shared" si="1"/>
        <v>26924.399999999998</v>
      </c>
      <c r="E84" s="56">
        <f t="shared" si="2"/>
        <v>26924.399999999998</v>
      </c>
      <c r="F84" s="57">
        <f t="shared" si="3"/>
        <v>0</v>
      </c>
      <c r="G84" s="59"/>
      <c r="H84" s="59"/>
      <c r="I84" s="62">
        <f t="shared" si="4"/>
        <v>0</v>
      </c>
      <c r="J84" s="85"/>
      <c r="K84" s="85"/>
      <c r="L84" s="62">
        <f t="shared" si="5"/>
        <v>0</v>
      </c>
      <c r="M84" s="84">
        <v>3182.6</v>
      </c>
      <c r="N84" s="84">
        <v>3182.6</v>
      </c>
      <c r="O84" s="62">
        <f t="shared" si="6"/>
        <v>0</v>
      </c>
      <c r="P84" s="84">
        <v>23741.8</v>
      </c>
      <c r="Q84" s="84">
        <v>23741.8</v>
      </c>
      <c r="R84" s="62">
        <f t="shared" si="7"/>
        <v>0</v>
      </c>
      <c r="S84" s="85"/>
      <c r="T84" s="85"/>
      <c r="U84" s="64">
        <f t="shared" si="8"/>
        <v>0</v>
      </c>
      <c r="V84" s="55">
        <f t="shared" si="9"/>
        <v>26932.499999999996</v>
      </c>
      <c r="W84" s="56">
        <f t="shared" si="10"/>
        <v>26676.2</v>
      </c>
      <c r="X84" s="57">
        <f t="shared" si="11"/>
        <v>256.29999999999563</v>
      </c>
      <c r="Y84" s="84">
        <v>26275.1</v>
      </c>
      <c r="Z84" s="84">
        <v>26187.599999999999</v>
      </c>
      <c r="AA84" s="56">
        <f t="shared" si="12"/>
        <v>87.5</v>
      </c>
      <c r="AB84" s="84">
        <v>655.79999999999927</v>
      </c>
      <c r="AC84" s="59">
        <v>487.00000000000216</v>
      </c>
      <c r="AD84" s="56">
        <f t="shared" si="13"/>
        <v>168.79999999999711</v>
      </c>
      <c r="AE84" s="59"/>
      <c r="AF84" s="59"/>
      <c r="AG84" s="56">
        <f t="shared" si="14"/>
        <v>0</v>
      </c>
      <c r="AH84" s="84">
        <v>1.6</v>
      </c>
      <c r="AI84" s="84">
        <v>1.6</v>
      </c>
      <c r="AJ84" s="57">
        <f t="shared" si="15"/>
        <v>0</v>
      </c>
    </row>
    <row r="85" spans="1:36" ht="27" x14ac:dyDescent="0.25">
      <c r="A85" s="33">
        <v>65</v>
      </c>
      <c r="B85" s="82" t="s">
        <v>87</v>
      </c>
      <c r="C85" s="83">
        <v>400.5</v>
      </c>
      <c r="D85" s="55">
        <f t="shared" si="1"/>
        <v>29995</v>
      </c>
      <c r="E85" s="56">
        <f t="shared" si="2"/>
        <v>29995</v>
      </c>
      <c r="F85" s="57">
        <f t="shared" si="3"/>
        <v>0</v>
      </c>
      <c r="G85" s="88"/>
      <c r="H85" s="88"/>
      <c r="I85" s="62">
        <f t="shared" si="4"/>
        <v>0</v>
      </c>
      <c r="J85" s="85"/>
      <c r="K85" s="85"/>
      <c r="L85" s="62">
        <f t="shared" si="5"/>
        <v>0</v>
      </c>
      <c r="M85" s="84">
        <v>2119.4</v>
      </c>
      <c r="N85" s="84">
        <v>2119.4</v>
      </c>
      <c r="O85" s="62">
        <f t="shared" si="6"/>
        <v>0</v>
      </c>
      <c r="P85" s="84">
        <v>27875.599999999999</v>
      </c>
      <c r="Q85" s="84">
        <v>27875.599999999999</v>
      </c>
      <c r="R85" s="62">
        <f t="shared" si="7"/>
        <v>0</v>
      </c>
      <c r="S85" s="85"/>
      <c r="T85" s="85"/>
      <c r="U85" s="64">
        <f t="shared" si="8"/>
        <v>0</v>
      </c>
      <c r="V85" s="55">
        <f t="shared" si="9"/>
        <v>30395.5</v>
      </c>
      <c r="W85" s="56">
        <f t="shared" si="10"/>
        <v>28996.799999999999</v>
      </c>
      <c r="X85" s="57">
        <f t="shared" si="11"/>
        <v>1398.7000000000007</v>
      </c>
      <c r="Y85" s="84">
        <v>28286.1</v>
      </c>
      <c r="Z85" s="84">
        <v>27466.5</v>
      </c>
      <c r="AA85" s="56">
        <f t="shared" si="12"/>
        <v>819.59999999999854</v>
      </c>
      <c r="AB85" s="84">
        <v>2093</v>
      </c>
      <c r="AC85" s="59">
        <v>1513.8999999999992</v>
      </c>
      <c r="AD85" s="56">
        <f t="shared" si="13"/>
        <v>579.10000000000082</v>
      </c>
      <c r="AE85" s="59"/>
      <c r="AF85" s="59"/>
      <c r="AG85" s="56">
        <f t="shared" si="14"/>
        <v>0</v>
      </c>
      <c r="AH85" s="84">
        <v>16.399999999999999</v>
      </c>
      <c r="AI85" s="84">
        <v>16.399999999999999</v>
      </c>
      <c r="AJ85" s="57">
        <f t="shared" si="15"/>
        <v>0</v>
      </c>
    </row>
    <row r="86" spans="1:36" ht="27" x14ac:dyDescent="0.25">
      <c r="A86" s="33">
        <v>66</v>
      </c>
      <c r="B86" s="82" t="s">
        <v>88</v>
      </c>
      <c r="C86" s="83">
        <v>0</v>
      </c>
      <c r="D86" s="55">
        <f t="shared" ref="D86:D149" si="16">SUM(G86+J86+M86+P86+S86)</f>
        <v>122945.00000000001</v>
      </c>
      <c r="E86" s="56">
        <f t="shared" ref="E86:E149" si="17">SUM(H86+K86+N86+Q86+T86)</f>
        <v>122945.00000000001</v>
      </c>
      <c r="F86" s="57">
        <f t="shared" ref="F86:F149" si="18">D86-E86</f>
        <v>0</v>
      </c>
      <c r="G86" s="59"/>
      <c r="H86" s="59"/>
      <c r="I86" s="62">
        <f t="shared" ref="I86:I149" si="19">G86-H86</f>
        <v>0</v>
      </c>
      <c r="J86" s="85"/>
      <c r="K86" s="85"/>
      <c r="L86" s="62">
        <f t="shared" ref="L86:L149" si="20">J86-K86</f>
        <v>0</v>
      </c>
      <c r="M86" s="84">
        <v>16912.8</v>
      </c>
      <c r="N86" s="84">
        <v>16912.8</v>
      </c>
      <c r="O86" s="62">
        <f t="shared" ref="O86:O149" si="21">M86-N86</f>
        <v>0</v>
      </c>
      <c r="P86" s="84">
        <v>105670.6</v>
      </c>
      <c r="Q86" s="84">
        <v>105670.6</v>
      </c>
      <c r="R86" s="62">
        <f t="shared" ref="R86:R149" si="22">P86-Q86</f>
        <v>0</v>
      </c>
      <c r="S86" s="85">
        <v>361.6</v>
      </c>
      <c r="T86" s="85">
        <v>361.6</v>
      </c>
      <c r="U86" s="64">
        <f t="shared" ref="U86:U149" si="23">S86-T86</f>
        <v>0</v>
      </c>
      <c r="V86" s="55">
        <f t="shared" ref="V86:V149" si="24">SUM(Y86+AB86+AE86+AH86)</f>
        <v>122945</v>
      </c>
      <c r="W86" s="56">
        <f t="shared" ref="W86:W149" si="25">SUM(Z86+AC86+AF86+AI86)</f>
        <v>117157.6</v>
      </c>
      <c r="X86" s="57">
        <f t="shared" ref="X86:X149" si="26">V86-W86</f>
        <v>5787.3999999999942</v>
      </c>
      <c r="Y86" s="84">
        <v>110284.2</v>
      </c>
      <c r="Z86" s="84">
        <v>105771.3</v>
      </c>
      <c r="AA86" s="56">
        <f t="shared" ref="AA86:AA149" si="27">Y86-Z86</f>
        <v>4512.8999999999942</v>
      </c>
      <c r="AB86" s="84">
        <v>12535.100000000006</v>
      </c>
      <c r="AC86" s="59">
        <v>11260.600000000002</v>
      </c>
      <c r="AD86" s="56">
        <f t="shared" ref="AD86:AD149" si="28">AB86-AC86</f>
        <v>1274.5000000000036</v>
      </c>
      <c r="AE86" s="59"/>
      <c r="AF86" s="59"/>
      <c r="AG86" s="56">
        <f t="shared" ref="AG86:AG149" si="29">AE86-AF86</f>
        <v>0</v>
      </c>
      <c r="AH86" s="84">
        <v>125.7</v>
      </c>
      <c r="AI86" s="84">
        <v>125.7</v>
      </c>
      <c r="AJ86" s="57">
        <f t="shared" ref="AJ86:AJ149" si="30">AH86-AI86</f>
        <v>0</v>
      </c>
    </row>
    <row r="87" spans="1:36" ht="27" x14ac:dyDescent="0.25">
      <c r="A87" s="33">
        <v>67</v>
      </c>
      <c r="B87" s="82" t="s">
        <v>89</v>
      </c>
      <c r="C87" s="83">
        <v>113.9</v>
      </c>
      <c r="D87" s="55">
        <f t="shared" si="16"/>
        <v>130282.4</v>
      </c>
      <c r="E87" s="56">
        <f t="shared" si="17"/>
        <v>130282.4</v>
      </c>
      <c r="F87" s="57">
        <f t="shared" si="18"/>
        <v>0</v>
      </c>
      <c r="G87" s="59"/>
      <c r="H87" s="59"/>
      <c r="I87" s="62">
        <f t="shared" si="19"/>
        <v>0</v>
      </c>
      <c r="J87" s="85"/>
      <c r="K87" s="85"/>
      <c r="L87" s="62">
        <f t="shared" si="20"/>
        <v>0</v>
      </c>
      <c r="M87" s="84">
        <v>12099.9</v>
      </c>
      <c r="N87" s="84">
        <v>12099.9</v>
      </c>
      <c r="O87" s="62">
        <f t="shared" si="21"/>
        <v>0</v>
      </c>
      <c r="P87" s="84">
        <v>118062.5</v>
      </c>
      <c r="Q87" s="84">
        <v>118062.5</v>
      </c>
      <c r="R87" s="62">
        <f t="shared" si="22"/>
        <v>0</v>
      </c>
      <c r="S87" s="85">
        <v>120</v>
      </c>
      <c r="T87" s="85">
        <v>120</v>
      </c>
      <c r="U87" s="64">
        <f t="shared" si="23"/>
        <v>0</v>
      </c>
      <c r="V87" s="55">
        <f t="shared" si="24"/>
        <v>130396.29999999999</v>
      </c>
      <c r="W87" s="56">
        <f t="shared" si="25"/>
        <v>128904.7</v>
      </c>
      <c r="X87" s="57">
        <f t="shared" si="26"/>
        <v>1491.5999999999913</v>
      </c>
      <c r="Y87" s="84">
        <v>116644.1</v>
      </c>
      <c r="Z87" s="84">
        <v>115468.9</v>
      </c>
      <c r="AA87" s="56">
        <f t="shared" si="27"/>
        <v>1175.2000000000116</v>
      </c>
      <c r="AB87" s="84">
        <v>13619.499999999985</v>
      </c>
      <c r="AC87" s="59">
        <v>13303.100000000002</v>
      </c>
      <c r="AD87" s="56">
        <f t="shared" si="28"/>
        <v>316.39999999998327</v>
      </c>
      <c r="AE87" s="59"/>
      <c r="AF87" s="59"/>
      <c r="AG87" s="56">
        <f t="shared" si="29"/>
        <v>0</v>
      </c>
      <c r="AH87" s="84">
        <v>132.69999999999999</v>
      </c>
      <c r="AI87" s="84">
        <v>132.69999999999999</v>
      </c>
      <c r="AJ87" s="57">
        <f t="shared" si="30"/>
        <v>0</v>
      </c>
    </row>
    <row r="88" spans="1:36" ht="27" x14ac:dyDescent="0.25">
      <c r="A88" s="33">
        <v>68</v>
      </c>
      <c r="B88" s="82" t="s">
        <v>90</v>
      </c>
      <c r="C88" s="83">
        <v>18.899999999999999</v>
      </c>
      <c r="D88" s="55">
        <f t="shared" si="16"/>
        <v>139533.5</v>
      </c>
      <c r="E88" s="56">
        <f t="shared" si="17"/>
        <v>139533.5</v>
      </c>
      <c r="F88" s="57">
        <f t="shared" si="18"/>
        <v>0</v>
      </c>
      <c r="G88" s="59"/>
      <c r="H88" s="59"/>
      <c r="I88" s="62">
        <f t="shared" si="19"/>
        <v>0</v>
      </c>
      <c r="J88" s="85"/>
      <c r="K88" s="85"/>
      <c r="L88" s="62">
        <f t="shared" si="20"/>
        <v>0</v>
      </c>
      <c r="M88" s="84">
        <v>27865.200000000001</v>
      </c>
      <c r="N88" s="84">
        <v>27865.200000000001</v>
      </c>
      <c r="O88" s="62">
        <f t="shared" si="21"/>
        <v>0</v>
      </c>
      <c r="P88" s="84">
        <v>111129.5</v>
      </c>
      <c r="Q88" s="84">
        <v>111129.5</v>
      </c>
      <c r="R88" s="62">
        <f t="shared" si="22"/>
        <v>0</v>
      </c>
      <c r="S88" s="85">
        <v>538.79999999999995</v>
      </c>
      <c r="T88" s="85">
        <v>538.79999999999995</v>
      </c>
      <c r="U88" s="64">
        <f t="shared" si="23"/>
        <v>0</v>
      </c>
      <c r="V88" s="55">
        <f t="shared" si="24"/>
        <v>139552.4</v>
      </c>
      <c r="W88" s="56">
        <f t="shared" si="25"/>
        <v>138600.29999999999</v>
      </c>
      <c r="X88" s="57">
        <f t="shared" si="26"/>
        <v>952.10000000000582</v>
      </c>
      <c r="Y88" s="84">
        <v>128485</v>
      </c>
      <c r="Z88" s="84">
        <v>128051.4</v>
      </c>
      <c r="AA88" s="56">
        <f t="shared" si="27"/>
        <v>433.60000000000582</v>
      </c>
      <c r="AB88" s="84">
        <v>9863.7999999999884</v>
      </c>
      <c r="AC88" s="59">
        <v>9345.2999999999956</v>
      </c>
      <c r="AD88" s="56">
        <f t="shared" si="28"/>
        <v>518.49999999999272</v>
      </c>
      <c r="AE88" s="59"/>
      <c r="AF88" s="59"/>
      <c r="AG88" s="56">
        <f t="shared" si="29"/>
        <v>0</v>
      </c>
      <c r="AH88" s="84">
        <v>1203.5999999999999</v>
      </c>
      <c r="AI88" s="84">
        <v>1203.5999999999999</v>
      </c>
      <c r="AJ88" s="57">
        <f t="shared" si="30"/>
        <v>0</v>
      </c>
    </row>
    <row r="89" spans="1:36" ht="27" x14ac:dyDescent="0.25">
      <c r="A89" s="33">
        <v>69</v>
      </c>
      <c r="B89" s="82" t="s">
        <v>91</v>
      </c>
      <c r="C89" s="83">
        <v>0</v>
      </c>
      <c r="D89" s="55">
        <f t="shared" si="16"/>
        <v>139001.79999999999</v>
      </c>
      <c r="E89" s="56">
        <f t="shared" si="17"/>
        <v>139001.79999999999</v>
      </c>
      <c r="F89" s="57">
        <f t="shared" si="18"/>
        <v>0</v>
      </c>
      <c r="G89" s="59"/>
      <c r="H89" s="59"/>
      <c r="I89" s="62">
        <f t="shared" si="19"/>
        <v>0</v>
      </c>
      <c r="J89" s="85"/>
      <c r="K89" s="85"/>
      <c r="L89" s="62">
        <f t="shared" si="20"/>
        <v>0</v>
      </c>
      <c r="M89" s="84">
        <v>25863.1</v>
      </c>
      <c r="N89" s="84">
        <v>25863.1</v>
      </c>
      <c r="O89" s="62">
        <f t="shared" si="21"/>
        <v>0</v>
      </c>
      <c r="P89" s="84">
        <v>112814.2</v>
      </c>
      <c r="Q89" s="84">
        <v>112814.2</v>
      </c>
      <c r="R89" s="62">
        <f t="shared" si="22"/>
        <v>0</v>
      </c>
      <c r="S89" s="85">
        <v>324.5</v>
      </c>
      <c r="T89" s="85">
        <v>324.5</v>
      </c>
      <c r="U89" s="64">
        <f t="shared" si="23"/>
        <v>0</v>
      </c>
      <c r="V89" s="55">
        <f t="shared" si="24"/>
        <v>139001.79999999999</v>
      </c>
      <c r="W89" s="56">
        <f t="shared" si="25"/>
        <v>135053.1</v>
      </c>
      <c r="X89" s="57">
        <f t="shared" si="26"/>
        <v>3948.6999999999825</v>
      </c>
      <c r="Y89" s="84">
        <v>123860.1</v>
      </c>
      <c r="Z89" s="84">
        <v>123615.5</v>
      </c>
      <c r="AA89" s="56">
        <f t="shared" si="27"/>
        <v>244.60000000000582</v>
      </c>
      <c r="AB89" s="84">
        <v>13760.199999999983</v>
      </c>
      <c r="AC89" s="59">
        <v>10056.100000000006</v>
      </c>
      <c r="AD89" s="56">
        <f t="shared" si="28"/>
        <v>3704.0999999999767</v>
      </c>
      <c r="AE89" s="59"/>
      <c r="AF89" s="59"/>
      <c r="AG89" s="56">
        <f t="shared" si="29"/>
        <v>0</v>
      </c>
      <c r="AH89" s="84">
        <v>1381.5</v>
      </c>
      <c r="AI89" s="84">
        <v>1381.5</v>
      </c>
      <c r="AJ89" s="57">
        <f t="shared" si="30"/>
        <v>0</v>
      </c>
    </row>
    <row r="90" spans="1:36" ht="27" x14ac:dyDescent="0.25">
      <c r="A90" s="33">
        <v>70</v>
      </c>
      <c r="B90" s="82" t="s">
        <v>92</v>
      </c>
      <c r="C90" s="83">
        <v>533.29999999999995</v>
      </c>
      <c r="D90" s="55">
        <f t="shared" si="16"/>
        <v>88458.3</v>
      </c>
      <c r="E90" s="56">
        <f t="shared" si="17"/>
        <v>88458.3</v>
      </c>
      <c r="F90" s="57">
        <f t="shared" si="18"/>
        <v>0</v>
      </c>
      <c r="G90" s="59"/>
      <c r="H90" s="59"/>
      <c r="I90" s="62">
        <f t="shared" si="19"/>
        <v>0</v>
      </c>
      <c r="J90" s="85"/>
      <c r="K90" s="85"/>
      <c r="L90" s="62">
        <f t="shared" si="20"/>
        <v>0</v>
      </c>
      <c r="M90" s="84">
        <v>11924.7</v>
      </c>
      <c r="N90" s="84">
        <v>11924.7</v>
      </c>
      <c r="O90" s="62">
        <f t="shared" si="21"/>
        <v>0</v>
      </c>
      <c r="P90" s="84">
        <v>76312.3</v>
      </c>
      <c r="Q90" s="84">
        <v>76312.3</v>
      </c>
      <c r="R90" s="62">
        <f t="shared" si="22"/>
        <v>0</v>
      </c>
      <c r="S90" s="85">
        <v>221.3</v>
      </c>
      <c r="T90" s="85">
        <v>221.3</v>
      </c>
      <c r="U90" s="64">
        <f t="shared" si="23"/>
        <v>0</v>
      </c>
      <c r="V90" s="55">
        <f t="shared" si="24"/>
        <v>88991.6</v>
      </c>
      <c r="W90" s="56">
        <f t="shared" si="25"/>
        <v>87895.5</v>
      </c>
      <c r="X90" s="57">
        <f t="shared" si="26"/>
        <v>1096.1000000000058</v>
      </c>
      <c r="Y90" s="84">
        <v>82168</v>
      </c>
      <c r="Z90" s="84">
        <v>81931.8</v>
      </c>
      <c r="AA90" s="56">
        <f t="shared" si="27"/>
        <v>236.19999999999709</v>
      </c>
      <c r="AB90" s="84">
        <v>6757.7000000000116</v>
      </c>
      <c r="AC90" s="59">
        <v>5897.7999999999975</v>
      </c>
      <c r="AD90" s="56">
        <f t="shared" si="28"/>
        <v>859.90000000001419</v>
      </c>
      <c r="AE90" s="59"/>
      <c r="AF90" s="59"/>
      <c r="AG90" s="56">
        <f t="shared" si="29"/>
        <v>0</v>
      </c>
      <c r="AH90" s="84">
        <v>65.900000000000006</v>
      </c>
      <c r="AI90" s="84">
        <v>65.900000000000006</v>
      </c>
      <c r="AJ90" s="57">
        <f t="shared" si="30"/>
        <v>0</v>
      </c>
    </row>
    <row r="91" spans="1:36" ht="27" x14ac:dyDescent="0.25">
      <c r="A91" s="33">
        <v>71</v>
      </c>
      <c r="B91" s="82" t="s">
        <v>93</v>
      </c>
      <c r="C91" s="83">
        <v>1510.4</v>
      </c>
      <c r="D91" s="55">
        <f t="shared" si="16"/>
        <v>95741.599999999991</v>
      </c>
      <c r="E91" s="56">
        <f t="shared" si="17"/>
        <v>95741.599999999991</v>
      </c>
      <c r="F91" s="57">
        <f t="shared" si="18"/>
        <v>0</v>
      </c>
      <c r="G91" s="59"/>
      <c r="H91" s="59"/>
      <c r="I91" s="62">
        <f t="shared" si="19"/>
        <v>0</v>
      </c>
      <c r="J91" s="85"/>
      <c r="K91" s="85"/>
      <c r="L91" s="62">
        <f t="shared" si="20"/>
        <v>0</v>
      </c>
      <c r="M91" s="84">
        <v>13292.2</v>
      </c>
      <c r="N91" s="84">
        <v>13292.2</v>
      </c>
      <c r="O91" s="62">
        <f t="shared" si="21"/>
        <v>0</v>
      </c>
      <c r="P91" s="84">
        <v>82449.399999999994</v>
      </c>
      <c r="Q91" s="84">
        <v>82449.399999999994</v>
      </c>
      <c r="R91" s="62">
        <f t="shared" si="22"/>
        <v>0</v>
      </c>
      <c r="S91" s="85"/>
      <c r="T91" s="85"/>
      <c r="U91" s="64">
        <f t="shared" si="23"/>
        <v>0</v>
      </c>
      <c r="V91" s="55">
        <f t="shared" si="24"/>
        <v>97251.999999999985</v>
      </c>
      <c r="W91" s="56">
        <f t="shared" si="25"/>
        <v>94894</v>
      </c>
      <c r="X91" s="57">
        <f t="shared" si="26"/>
        <v>2357.9999999999854</v>
      </c>
      <c r="Y91" s="84">
        <v>88950</v>
      </c>
      <c r="Z91" s="84">
        <v>86764.800000000003</v>
      </c>
      <c r="AA91" s="56">
        <f t="shared" si="27"/>
        <v>2185.1999999999971</v>
      </c>
      <c r="AB91" s="84">
        <v>7510.7999999999884</v>
      </c>
      <c r="AC91" s="59">
        <v>7337.9999999999973</v>
      </c>
      <c r="AD91" s="56">
        <f t="shared" si="28"/>
        <v>172.79999999999109</v>
      </c>
      <c r="AE91" s="59"/>
      <c r="AF91" s="59"/>
      <c r="AG91" s="56">
        <f t="shared" si="29"/>
        <v>0</v>
      </c>
      <c r="AH91" s="84">
        <v>791.19999999999993</v>
      </c>
      <c r="AI91" s="84">
        <v>791.19999999999993</v>
      </c>
      <c r="AJ91" s="57">
        <f t="shared" si="30"/>
        <v>0</v>
      </c>
    </row>
    <row r="92" spans="1:36" x14ac:dyDescent="0.25">
      <c r="A92" s="33">
        <v>72</v>
      </c>
      <c r="B92" s="82" t="s">
        <v>94</v>
      </c>
      <c r="C92" s="83">
        <v>329.8</v>
      </c>
      <c r="D92" s="55">
        <f t="shared" si="16"/>
        <v>94830.999999999985</v>
      </c>
      <c r="E92" s="56">
        <f t="shared" si="17"/>
        <v>94830.999999999985</v>
      </c>
      <c r="F92" s="57">
        <f t="shared" si="18"/>
        <v>0</v>
      </c>
      <c r="G92" s="59"/>
      <c r="H92" s="59"/>
      <c r="I92" s="62">
        <f t="shared" si="19"/>
        <v>0</v>
      </c>
      <c r="J92" s="85"/>
      <c r="K92" s="85"/>
      <c r="L92" s="62">
        <f t="shared" si="20"/>
        <v>0</v>
      </c>
      <c r="M92" s="84">
        <v>20485.2</v>
      </c>
      <c r="N92" s="84">
        <v>20485.2</v>
      </c>
      <c r="O92" s="62">
        <f t="shared" si="21"/>
        <v>0</v>
      </c>
      <c r="P92" s="84">
        <v>73700.899999999994</v>
      </c>
      <c r="Q92" s="84">
        <v>73700.899999999994</v>
      </c>
      <c r="R92" s="62">
        <f t="shared" si="22"/>
        <v>0</v>
      </c>
      <c r="S92" s="85">
        <v>644.9</v>
      </c>
      <c r="T92" s="85">
        <v>644.9</v>
      </c>
      <c r="U92" s="64">
        <f t="shared" si="23"/>
        <v>0</v>
      </c>
      <c r="V92" s="55">
        <f t="shared" si="24"/>
        <v>95160.8</v>
      </c>
      <c r="W92" s="56">
        <f t="shared" si="25"/>
        <v>91822.6</v>
      </c>
      <c r="X92" s="57">
        <f t="shared" si="26"/>
        <v>3338.1999999999971</v>
      </c>
      <c r="Y92" s="84">
        <v>88500</v>
      </c>
      <c r="Z92" s="84">
        <v>87865.2</v>
      </c>
      <c r="AA92" s="56">
        <f t="shared" si="27"/>
        <v>634.80000000000291</v>
      </c>
      <c r="AB92" s="84">
        <v>6622.3000000000029</v>
      </c>
      <c r="AC92" s="59">
        <v>3918.9000000000087</v>
      </c>
      <c r="AD92" s="56">
        <f t="shared" si="28"/>
        <v>2703.3999999999942</v>
      </c>
      <c r="AE92" s="59"/>
      <c r="AF92" s="59"/>
      <c r="AG92" s="56">
        <f t="shared" si="29"/>
        <v>0</v>
      </c>
      <c r="AH92" s="84">
        <v>38.5</v>
      </c>
      <c r="AI92" s="84">
        <v>38.5</v>
      </c>
      <c r="AJ92" s="57">
        <f t="shared" si="30"/>
        <v>0</v>
      </c>
    </row>
    <row r="93" spans="1:36" x14ac:dyDescent="0.25">
      <c r="A93" s="33">
        <v>73</v>
      </c>
      <c r="B93" s="82" t="s">
        <v>95</v>
      </c>
      <c r="C93" s="83">
        <v>188.4</v>
      </c>
      <c r="D93" s="55">
        <f t="shared" si="16"/>
        <v>86097.099999999991</v>
      </c>
      <c r="E93" s="56">
        <f t="shared" si="17"/>
        <v>86097.099999999991</v>
      </c>
      <c r="F93" s="57">
        <f t="shared" si="18"/>
        <v>0</v>
      </c>
      <c r="G93" s="59"/>
      <c r="H93" s="59"/>
      <c r="I93" s="62">
        <f t="shared" si="19"/>
        <v>0</v>
      </c>
      <c r="J93" s="85"/>
      <c r="K93" s="85"/>
      <c r="L93" s="62">
        <f t="shared" si="20"/>
        <v>0</v>
      </c>
      <c r="M93" s="84">
        <v>10928.9</v>
      </c>
      <c r="N93" s="84">
        <v>10928.9</v>
      </c>
      <c r="O93" s="62">
        <f t="shared" si="21"/>
        <v>0</v>
      </c>
      <c r="P93" s="84">
        <v>75168.2</v>
      </c>
      <c r="Q93" s="84">
        <v>75168.2</v>
      </c>
      <c r="R93" s="62">
        <f t="shared" si="22"/>
        <v>0</v>
      </c>
      <c r="S93" s="85"/>
      <c r="T93" s="85"/>
      <c r="U93" s="64">
        <f t="shared" si="23"/>
        <v>0</v>
      </c>
      <c r="V93" s="55">
        <f t="shared" si="24"/>
        <v>86285.499999999985</v>
      </c>
      <c r="W93" s="56">
        <f t="shared" si="25"/>
        <v>85728.7</v>
      </c>
      <c r="X93" s="57">
        <f t="shared" si="26"/>
        <v>556.79999999998836</v>
      </c>
      <c r="Y93" s="84">
        <v>80862.2</v>
      </c>
      <c r="Z93" s="84">
        <v>80307.899999999994</v>
      </c>
      <c r="AA93" s="56">
        <f t="shared" si="27"/>
        <v>554.30000000000291</v>
      </c>
      <c r="AB93" s="84">
        <v>5363.8999999999942</v>
      </c>
      <c r="AC93" s="59">
        <v>5361.4000000000033</v>
      </c>
      <c r="AD93" s="56">
        <f t="shared" si="28"/>
        <v>2.4999999999909051</v>
      </c>
      <c r="AE93" s="59"/>
      <c r="AF93" s="59"/>
      <c r="AG93" s="56">
        <f t="shared" si="29"/>
        <v>0</v>
      </c>
      <c r="AH93" s="84">
        <v>59.4</v>
      </c>
      <c r="AI93" s="84">
        <v>59.4</v>
      </c>
      <c r="AJ93" s="57">
        <f t="shared" si="30"/>
        <v>0</v>
      </c>
    </row>
    <row r="94" spans="1:36" ht="27" x14ac:dyDescent="0.25">
      <c r="A94" s="33">
        <v>74</v>
      </c>
      <c r="B94" s="82" t="s">
        <v>96</v>
      </c>
      <c r="C94" s="83">
        <v>166.4</v>
      </c>
      <c r="D94" s="55">
        <f t="shared" si="16"/>
        <v>81588</v>
      </c>
      <c r="E94" s="56">
        <f t="shared" si="17"/>
        <v>81588</v>
      </c>
      <c r="F94" s="57">
        <f t="shared" si="18"/>
        <v>0</v>
      </c>
      <c r="G94" s="59"/>
      <c r="H94" s="59"/>
      <c r="I94" s="62">
        <f t="shared" si="19"/>
        <v>0</v>
      </c>
      <c r="J94" s="85"/>
      <c r="K94" s="85"/>
      <c r="L94" s="62">
        <f t="shared" si="20"/>
        <v>0</v>
      </c>
      <c r="M94" s="84">
        <v>9306.2000000000007</v>
      </c>
      <c r="N94" s="84">
        <v>9306.2000000000007</v>
      </c>
      <c r="O94" s="62">
        <f t="shared" si="21"/>
        <v>0</v>
      </c>
      <c r="P94" s="84">
        <v>72281.8</v>
      </c>
      <c r="Q94" s="84">
        <v>72281.8</v>
      </c>
      <c r="R94" s="62">
        <f t="shared" si="22"/>
        <v>0</v>
      </c>
      <c r="S94" s="85"/>
      <c r="T94" s="85"/>
      <c r="U94" s="64">
        <f t="shared" si="23"/>
        <v>0</v>
      </c>
      <c r="V94" s="55">
        <f t="shared" si="24"/>
        <v>81754.399999999994</v>
      </c>
      <c r="W94" s="56">
        <f t="shared" si="25"/>
        <v>81488.7</v>
      </c>
      <c r="X94" s="57">
        <f t="shared" si="26"/>
        <v>265.69999999999709</v>
      </c>
      <c r="Y94" s="84">
        <v>79173.5</v>
      </c>
      <c r="Z94" s="84">
        <v>79022.899999999994</v>
      </c>
      <c r="AA94" s="56">
        <f t="shared" si="27"/>
        <v>150.60000000000582</v>
      </c>
      <c r="AB94" s="84">
        <v>2497</v>
      </c>
      <c r="AC94" s="59">
        <v>2381.9000000000028</v>
      </c>
      <c r="AD94" s="56">
        <f t="shared" si="28"/>
        <v>115.09999999999718</v>
      </c>
      <c r="AE94" s="59"/>
      <c r="AF94" s="59"/>
      <c r="AG94" s="56">
        <f t="shared" si="29"/>
        <v>0</v>
      </c>
      <c r="AH94" s="84">
        <v>83.9</v>
      </c>
      <c r="AI94" s="84">
        <v>83.9</v>
      </c>
      <c r="AJ94" s="57">
        <f t="shared" si="30"/>
        <v>0</v>
      </c>
    </row>
    <row r="95" spans="1:36" ht="27" x14ac:dyDescent="0.25">
      <c r="A95" s="33">
        <v>75</v>
      </c>
      <c r="B95" s="82" t="s">
        <v>97</v>
      </c>
      <c r="C95" s="83">
        <v>53.6</v>
      </c>
      <c r="D95" s="55">
        <f t="shared" si="16"/>
        <v>85561.7</v>
      </c>
      <c r="E95" s="56">
        <f t="shared" si="17"/>
        <v>85561.7</v>
      </c>
      <c r="F95" s="57">
        <f t="shared" si="18"/>
        <v>0</v>
      </c>
      <c r="G95" s="59"/>
      <c r="H95" s="59"/>
      <c r="I95" s="62">
        <f t="shared" si="19"/>
        <v>0</v>
      </c>
      <c r="J95" s="85"/>
      <c r="K95" s="85"/>
      <c r="L95" s="62">
        <f t="shared" si="20"/>
        <v>0</v>
      </c>
      <c r="M95" s="84">
        <v>12677.7</v>
      </c>
      <c r="N95" s="84">
        <v>12677.7</v>
      </c>
      <c r="O95" s="62">
        <f t="shared" si="21"/>
        <v>0</v>
      </c>
      <c r="P95" s="84">
        <v>72884</v>
      </c>
      <c r="Q95" s="84">
        <v>72884</v>
      </c>
      <c r="R95" s="62">
        <f t="shared" si="22"/>
        <v>0</v>
      </c>
      <c r="S95" s="85"/>
      <c r="T95" s="85"/>
      <c r="U95" s="64">
        <f t="shared" si="23"/>
        <v>0</v>
      </c>
      <c r="V95" s="55">
        <f t="shared" si="24"/>
        <v>85615.3</v>
      </c>
      <c r="W95" s="56">
        <f t="shared" si="25"/>
        <v>83591.199999999997</v>
      </c>
      <c r="X95" s="57">
        <f t="shared" si="26"/>
        <v>2024.1000000000058</v>
      </c>
      <c r="Y95" s="84">
        <v>80481.399999999994</v>
      </c>
      <c r="Z95" s="84">
        <v>79096.7</v>
      </c>
      <c r="AA95" s="56">
        <f t="shared" si="27"/>
        <v>1384.6999999999971</v>
      </c>
      <c r="AB95" s="84">
        <v>4961.8000000000029</v>
      </c>
      <c r="AC95" s="59">
        <v>4322.3999999999996</v>
      </c>
      <c r="AD95" s="56">
        <f t="shared" si="28"/>
        <v>639.40000000000327</v>
      </c>
      <c r="AE95" s="59"/>
      <c r="AF95" s="59"/>
      <c r="AG95" s="56">
        <f t="shared" si="29"/>
        <v>0</v>
      </c>
      <c r="AH95" s="84">
        <v>172.10000000000002</v>
      </c>
      <c r="AI95" s="84">
        <v>172.10000000000002</v>
      </c>
      <c r="AJ95" s="57">
        <f t="shared" si="30"/>
        <v>0</v>
      </c>
    </row>
    <row r="96" spans="1:36" ht="27" x14ac:dyDescent="0.25">
      <c r="A96" s="33">
        <v>76</v>
      </c>
      <c r="B96" s="82" t="s">
        <v>98</v>
      </c>
      <c r="C96" s="83">
        <v>183.8</v>
      </c>
      <c r="D96" s="55">
        <f t="shared" si="16"/>
        <v>73130.099999999991</v>
      </c>
      <c r="E96" s="56">
        <f t="shared" si="17"/>
        <v>73130.099999999991</v>
      </c>
      <c r="F96" s="57">
        <f t="shared" si="18"/>
        <v>0</v>
      </c>
      <c r="G96" s="59"/>
      <c r="H96" s="59"/>
      <c r="I96" s="62">
        <f t="shared" si="19"/>
        <v>0</v>
      </c>
      <c r="J96" s="85"/>
      <c r="K96" s="85"/>
      <c r="L96" s="62">
        <f t="shared" si="20"/>
        <v>0</v>
      </c>
      <c r="M96" s="84">
        <v>9666.9</v>
      </c>
      <c r="N96" s="84">
        <v>9666.9</v>
      </c>
      <c r="O96" s="62">
        <f t="shared" si="21"/>
        <v>0</v>
      </c>
      <c r="P96" s="84">
        <v>63463.199999999997</v>
      </c>
      <c r="Q96" s="84">
        <v>63463.199999999997</v>
      </c>
      <c r="R96" s="62">
        <f t="shared" si="22"/>
        <v>0</v>
      </c>
      <c r="S96" s="85"/>
      <c r="T96" s="85"/>
      <c r="U96" s="64">
        <f t="shared" si="23"/>
        <v>0</v>
      </c>
      <c r="V96" s="55">
        <f t="shared" si="24"/>
        <v>73313.899999999994</v>
      </c>
      <c r="W96" s="56">
        <f t="shared" si="25"/>
        <v>71914.8</v>
      </c>
      <c r="X96" s="57">
        <f t="shared" si="26"/>
        <v>1399.0999999999913</v>
      </c>
      <c r="Y96" s="84">
        <v>67889.600000000006</v>
      </c>
      <c r="Z96" s="84">
        <v>66490.600000000006</v>
      </c>
      <c r="AA96" s="56">
        <f t="shared" si="27"/>
        <v>1399</v>
      </c>
      <c r="AB96" s="84">
        <v>5352.2999999999884</v>
      </c>
      <c r="AC96" s="59">
        <v>5352.1999999999971</v>
      </c>
      <c r="AD96" s="56">
        <f t="shared" si="28"/>
        <v>9.9999999991268851E-2</v>
      </c>
      <c r="AE96" s="59"/>
      <c r="AF96" s="59"/>
      <c r="AG96" s="56">
        <f t="shared" si="29"/>
        <v>0</v>
      </c>
      <c r="AH96" s="84">
        <v>72</v>
      </c>
      <c r="AI96" s="84">
        <v>72</v>
      </c>
      <c r="AJ96" s="57">
        <f t="shared" si="30"/>
        <v>0</v>
      </c>
    </row>
    <row r="97" spans="1:36" ht="27" x14ac:dyDescent="0.25">
      <c r="A97" s="33">
        <v>77</v>
      </c>
      <c r="B97" s="82" t="s">
        <v>99</v>
      </c>
      <c r="C97" s="83">
        <v>1158.6999999999971</v>
      </c>
      <c r="D97" s="55">
        <f t="shared" si="16"/>
        <v>88622.6</v>
      </c>
      <c r="E97" s="56">
        <f t="shared" si="17"/>
        <v>88622.6</v>
      </c>
      <c r="F97" s="57">
        <f t="shared" si="18"/>
        <v>0</v>
      </c>
      <c r="G97" s="59"/>
      <c r="H97" s="59"/>
      <c r="I97" s="62">
        <f t="shared" si="19"/>
        <v>0</v>
      </c>
      <c r="J97" s="85"/>
      <c r="K97" s="85"/>
      <c r="L97" s="62">
        <f t="shared" si="20"/>
        <v>0</v>
      </c>
      <c r="M97" s="84">
        <v>12836.1</v>
      </c>
      <c r="N97" s="84">
        <v>12836.1</v>
      </c>
      <c r="O97" s="62">
        <f t="shared" si="21"/>
        <v>0</v>
      </c>
      <c r="P97" s="84">
        <v>75724.2</v>
      </c>
      <c r="Q97" s="84">
        <v>75724.2</v>
      </c>
      <c r="R97" s="62">
        <f t="shared" si="22"/>
        <v>0</v>
      </c>
      <c r="S97" s="85">
        <v>62.3</v>
      </c>
      <c r="T97" s="85">
        <v>62.3</v>
      </c>
      <c r="U97" s="64">
        <f t="shared" si="23"/>
        <v>0</v>
      </c>
      <c r="V97" s="55">
        <f t="shared" si="24"/>
        <v>89781.299999999988</v>
      </c>
      <c r="W97" s="56">
        <f t="shared" si="25"/>
        <v>87838.3</v>
      </c>
      <c r="X97" s="57">
        <f t="shared" si="26"/>
        <v>1942.9999999999854</v>
      </c>
      <c r="Y97" s="84">
        <v>77067.7</v>
      </c>
      <c r="Z97" s="84">
        <v>76546.8</v>
      </c>
      <c r="AA97" s="56">
        <f t="shared" si="27"/>
        <v>520.89999999999418</v>
      </c>
      <c r="AB97" s="84">
        <v>6754.9999999999854</v>
      </c>
      <c r="AC97" s="59">
        <v>5332.9</v>
      </c>
      <c r="AD97" s="56">
        <f t="shared" si="28"/>
        <v>1422.0999999999858</v>
      </c>
      <c r="AE97" s="59"/>
      <c r="AF97" s="59"/>
      <c r="AG97" s="56">
        <f t="shared" si="29"/>
        <v>0</v>
      </c>
      <c r="AH97" s="84">
        <v>5958.6</v>
      </c>
      <c r="AI97" s="84">
        <v>5958.6</v>
      </c>
      <c r="AJ97" s="57">
        <f t="shared" si="30"/>
        <v>0</v>
      </c>
    </row>
    <row r="98" spans="1:36" ht="27" x14ac:dyDescent="0.25">
      <c r="A98" s="33">
        <v>78</v>
      </c>
      <c r="B98" s="82" t="s">
        <v>100</v>
      </c>
      <c r="C98" s="83">
        <v>247</v>
      </c>
      <c r="D98" s="55">
        <f t="shared" si="16"/>
        <v>67382.2</v>
      </c>
      <c r="E98" s="56">
        <f t="shared" si="17"/>
        <v>67382.2</v>
      </c>
      <c r="F98" s="57">
        <f t="shared" si="18"/>
        <v>0</v>
      </c>
      <c r="G98" s="59"/>
      <c r="H98" s="59"/>
      <c r="I98" s="62">
        <f t="shared" si="19"/>
        <v>0</v>
      </c>
      <c r="J98" s="85"/>
      <c r="K98" s="85"/>
      <c r="L98" s="62">
        <f t="shared" si="20"/>
        <v>0</v>
      </c>
      <c r="M98" s="84">
        <v>6657.1</v>
      </c>
      <c r="N98" s="84">
        <v>6657.1</v>
      </c>
      <c r="O98" s="62">
        <f t="shared" si="21"/>
        <v>0</v>
      </c>
      <c r="P98" s="84">
        <v>60725.1</v>
      </c>
      <c r="Q98" s="84">
        <v>60725.1</v>
      </c>
      <c r="R98" s="62">
        <f t="shared" si="22"/>
        <v>0</v>
      </c>
      <c r="S98" s="85"/>
      <c r="T98" s="85"/>
      <c r="U98" s="64">
        <f t="shared" si="23"/>
        <v>0</v>
      </c>
      <c r="V98" s="55">
        <f t="shared" si="24"/>
        <v>67629.2</v>
      </c>
      <c r="W98" s="56">
        <f t="shared" si="25"/>
        <v>67490.8</v>
      </c>
      <c r="X98" s="57">
        <f t="shared" si="26"/>
        <v>138.39999999999418</v>
      </c>
      <c r="Y98" s="84">
        <v>65231.5</v>
      </c>
      <c r="Z98" s="84">
        <v>65117.3</v>
      </c>
      <c r="AA98" s="56">
        <f t="shared" si="27"/>
        <v>114.19999999999709</v>
      </c>
      <c r="AB98" s="84">
        <v>2353.6999999999971</v>
      </c>
      <c r="AC98" s="59">
        <v>2329.5</v>
      </c>
      <c r="AD98" s="56">
        <f t="shared" si="28"/>
        <v>24.19999999999709</v>
      </c>
      <c r="AE98" s="59"/>
      <c r="AF98" s="59"/>
      <c r="AG98" s="56">
        <f t="shared" si="29"/>
        <v>0</v>
      </c>
      <c r="AH98" s="84">
        <v>44</v>
      </c>
      <c r="AI98" s="84">
        <v>44</v>
      </c>
      <c r="AJ98" s="57">
        <f t="shared" si="30"/>
        <v>0</v>
      </c>
    </row>
    <row r="99" spans="1:36" x14ac:dyDescent="0.25">
      <c r="A99" s="33">
        <v>79</v>
      </c>
      <c r="B99" s="82" t="s">
        <v>101</v>
      </c>
      <c r="C99" s="83">
        <v>800.2</v>
      </c>
      <c r="D99" s="55">
        <f t="shared" si="16"/>
        <v>100471.7</v>
      </c>
      <c r="E99" s="56">
        <f t="shared" si="17"/>
        <v>100471.7</v>
      </c>
      <c r="F99" s="57">
        <f t="shared" si="18"/>
        <v>0</v>
      </c>
      <c r="G99" s="59">
        <v>454.9</v>
      </c>
      <c r="H99" s="59">
        <v>454.9</v>
      </c>
      <c r="I99" s="62">
        <f t="shared" si="19"/>
        <v>0</v>
      </c>
      <c r="J99" s="85"/>
      <c r="K99" s="85"/>
      <c r="L99" s="62">
        <f t="shared" si="20"/>
        <v>0</v>
      </c>
      <c r="M99" s="84">
        <v>24455.599999999999</v>
      </c>
      <c r="N99" s="84">
        <v>24455.599999999999</v>
      </c>
      <c r="O99" s="62">
        <f t="shared" si="21"/>
        <v>0</v>
      </c>
      <c r="P99" s="84">
        <v>75561.2</v>
      </c>
      <c r="Q99" s="84">
        <v>75561.2</v>
      </c>
      <c r="R99" s="62">
        <f t="shared" si="22"/>
        <v>0</v>
      </c>
      <c r="S99" s="85"/>
      <c r="T99" s="85"/>
      <c r="U99" s="64">
        <f t="shared" si="23"/>
        <v>0</v>
      </c>
      <c r="V99" s="55">
        <f t="shared" si="24"/>
        <v>101271.9</v>
      </c>
      <c r="W99" s="56">
        <f t="shared" si="25"/>
        <v>99850.7</v>
      </c>
      <c r="X99" s="57">
        <f t="shared" si="26"/>
        <v>1421.1999999999971</v>
      </c>
      <c r="Y99" s="84">
        <v>93491.5</v>
      </c>
      <c r="Z99" s="84">
        <v>92885.4</v>
      </c>
      <c r="AA99" s="56">
        <f t="shared" si="27"/>
        <v>606.10000000000582</v>
      </c>
      <c r="AB99" s="84">
        <v>7580.2999999999884</v>
      </c>
      <c r="AC99" s="59">
        <v>6765.2000000000025</v>
      </c>
      <c r="AD99" s="56">
        <f t="shared" si="28"/>
        <v>815.09999999998581</v>
      </c>
      <c r="AE99" s="59"/>
      <c r="AF99" s="59"/>
      <c r="AG99" s="56">
        <f t="shared" si="29"/>
        <v>0</v>
      </c>
      <c r="AH99" s="84">
        <v>200.1</v>
      </c>
      <c r="AI99" s="84">
        <v>200.1</v>
      </c>
      <c r="AJ99" s="57">
        <f t="shared" si="30"/>
        <v>0</v>
      </c>
    </row>
    <row r="100" spans="1:36" ht="27" x14ac:dyDescent="0.25">
      <c r="A100" s="33">
        <v>80</v>
      </c>
      <c r="B100" s="82" t="s">
        <v>102</v>
      </c>
      <c r="C100" s="83">
        <v>146.19999999999999</v>
      </c>
      <c r="D100" s="55">
        <f t="shared" si="16"/>
        <v>65064.800000000003</v>
      </c>
      <c r="E100" s="56">
        <f t="shared" si="17"/>
        <v>65064.800000000003</v>
      </c>
      <c r="F100" s="57">
        <f t="shared" si="18"/>
        <v>0</v>
      </c>
      <c r="G100" s="85"/>
      <c r="H100" s="85"/>
      <c r="I100" s="62">
        <f t="shared" si="19"/>
        <v>0</v>
      </c>
      <c r="J100" s="85"/>
      <c r="K100" s="85"/>
      <c r="L100" s="62">
        <f t="shared" si="20"/>
        <v>0</v>
      </c>
      <c r="M100" s="84">
        <v>7476.5</v>
      </c>
      <c r="N100" s="84">
        <v>7476.5</v>
      </c>
      <c r="O100" s="62">
        <f t="shared" si="21"/>
        <v>0</v>
      </c>
      <c r="P100" s="84">
        <v>57588.3</v>
      </c>
      <c r="Q100" s="84">
        <v>57588.3</v>
      </c>
      <c r="R100" s="62">
        <f t="shared" si="22"/>
        <v>0</v>
      </c>
      <c r="S100" s="85"/>
      <c r="T100" s="85"/>
      <c r="U100" s="64">
        <f t="shared" si="23"/>
        <v>0</v>
      </c>
      <c r="V100" s="55">
        <f t="shared" si="24"/>
        <v>65211</v>
      </c>
      <c r="W100" s="56">
        <f t="shared" si="25"/>
        <v>64277.5</v>
      </c>
      <c r="X100" s="57">
        <f t="shared" si="26"/>
        <v>933.5</v>
      </c>
      <c r="Y100" s="84">
        <v>61329.3</v>
      </c>
      <c r="Z100" s="84">
        <v>61008</v>
      </c>
      <c r="AA100" s="56">
        <f t="shared" si="27"/>
        <v>321.30000000000291</v>
      </c>
      <c r="AB100" s="84">
        <v>3866</v>
      </c>
      <c r="AC100" s="59">
        <v>3253.8</v>
      </c>
      <c r="AD100" s="56">
        <f t="shared" si="28"/>
        <v>612.19999999999982</v>
      </c>
      <c r="AE100" s="59"/>
      <c r="AF100" s="59"/>
      <c r="AG100" s="56">
        <f t="shared" si="29"/>
        <v>0</v>
      </c>
      <c r="AH100" s="84">
        <v>15.7</v>
      </c>
      <c r="AI100" s="84">
        <v>15.7</v>
      </c>
      <c r="AJ100" s="57">
        <f t="shared" si="30"/>
        <v>0</v>
      </c>
    </row>
    <row r="101" spans="1:36" x14ac:dyDescent="0.25">
      <c r="A101" s="33">
        <v>81</v>
      </c>
      <c r="B101" s="82" t="s">
        <v>103</v>
      </c>
      <c r="C101" s="83">
        <v>352.8</v>
      </c>
      <c r="D101" s="55">
        <f t="shared" si="16"/>
        <v>87450.5</v>
      </c>
      <c r="E101" s="56">
        <f t="shared" si="17"/>
        <v>87450.5</v>
      </c>
      <c r="F101" s="57">
        <f t="shared" si="18"/>
        <v>0</v>
      </c>
      <c r="G101" s="59"/>
      <c r="H101" s="59"/>
      <c r="I101" s="62">
        <f t="shared" si="19"/>
        <v>0</v>
      </c>
      <c r="J101" s="85"/>
      <c r="K101" s="85"/>
      <c r="L101" s="62">
        <f t="shared" si="20"/>
        <v>0</v>
      </c>
      <c r="M101" s="84">
        <v>16651.8</v>
      </c>
      <c r="N101" s="84">
        <v>16651.8</v>
      </c>
      <c r="O101" s="62">
        <f t="shared" si="21"/>
        <v>0</v>
      </c>
      <c r="P101" s="84">
        <v>70410.899999999994</v>
      </c>
      <c r="Q101" s="84">
        <v>70410.899999999994</v>
      </c>
      <c r="R101" s="62">
        <f t="shared" si="22"/>
        <v>0</v>
      </c>
      <c r="S101" s="85">
        <v>387.8</v>
      </c>
      <c r="T101" s="85">
        <v>387.8</v>
      </c>
      <c r="U101" s="64">
        <f t="shared" si="23"/>
        <v>0</v>
      </c>
      <c r="V101" s="55">
        <f t="shared" si="24"/>
        <v>87803.3</v>
      </c>
      <c r="W101" s="56">
        <f t="shared" si="25"/>
        <v>82947</v>
      </c>
      <c r="X101" s="57">
        <f t="shared" si="26"/>
        <v>4856.3000000000029</v>
      </c>
      <c r="Y101" s="84">
        <v>84079.7</v>
      </c>
      <c r="Z101" s="84">
        <v>79909.100000000006</v>
      </c>
      <c r="AA101" s="56">
        <f t="shared" si="27"/>
        <v>4170.5999999999913</v>
      </c>
      <c r="AB101" s="84">
        <v>3694.2000000000116</v>
      </c>
      <c r="AC101" s="59">
        <v>3008.4999999999941</v>
      </c>
      <c r="AD101" s="56">
        <f t="shared" si="28"/>
        <v>685.70000000001755</v>
      </c>
      <c r="AE101" s="59"/>
      <c r="AF101" s="59"/>
      <c r="AG101" s="56">
        <f t="shared" si="29"/>
        <v>0</v>
      </c>
      <c r="AH101" s="84">
        <v>29.4</v>
      </c>
      <c r="AI101" s="84">
        <v>29.4</v>
      </c>
      <c r="AJ101" s="57">
        <f t="shared" si="30"/>
        <v>0</v>
      </c>
    </row>
    <row r="102" spans="1:36" x14ac:dyDescent="0.25">
      <c r="A102" s="33">
        <v>82</v>
      </c>
      <c r="B102" s="82" t="s">
        <v>104</v>
      </c>
      <c r="C102" s="83">
        <v>71.5</v>
      </c>
      <c r="D102" s="55">
        <f t="shared" si="16"/>
        <v>67138.2</v>
      </c>
      <c r="E102" s="56">
        <f t="shared" si="17"/>
        <v>67138.2</v>
      </c>
      <c r="F102" s="57">
        <f t="shared" si="18"/>
        <v>0</v>
      </c>
      <c r="G102" s="59">
        <v>519.9</v>
      </c>
      <c r="H102" s="59">
        <v>519.9</v>
      </c>
      <c r="I102" s="62">
        <f t="shared" si="19"/>
        <v>0</v>
      </c>
      <c r="J102" s="85"/>
      <c r="K102" s="85"/>
      <c r="L102" s="62">
        <f t="shared" si="20"/>
        <v>0</v>
      </c>
      <c r="M102" s="84">
        <v>12032.6</v>
      </c>
      <c r="N102" s="84">
        <v>12032.6</v>
      </c>
      <c r="O102" s="62">
        <f t="shared" si="21"/>
        <v>0</v>
      </c>
      <c r="P102" s="84">
        <v>54585.7</v>
      </c>
      <c r="Q102" s="84">
        <v>54585.7</v>
      </c>
      <c r="R102" s="62">
        <f t="shared" si="22"/>
        <v>0</v>
      </c>
      <c r="S102" s="85"/>
      <c r="T102" s="85"/>
      <c r="U102" s="64">
        <f t="shared" si="23"/>
        <v>0</v>
      </c>
      <c r="V102" s="55">
        <f t="shared" si="24"/>
        <v>67209.7</v>
      </c>
      <c r="W102" s="56">
        <f t="shared" si="25"/>
        <v>65949.5</v>
      </c>
      <c r="X102" s="57">
        <f t="shared" si="26"/>
        <v>1260.1999999999971</v>
      </c>
      <c r="Y102" s="84">
        <v>64984.5</v>
      </c>
      <c r="Z102" s="84">
        <v>63724.3</v>
      </c>
      <c r="AA102" s="56">
        <f t="shared" si="27"/>
        <v>1260.1999999999971</v>
      </c>
      <c r="AB102" s="84">
        <v>2195.6999999999971</v>
      </c>
      <c r="AC102" s="59">
        <v>2195.6999999999971</v>
      </c>
      <c r="AD102" s="56">
        <f t="shared" si="28"/>
        <v>0</v>
      </c>
      <c r="AE102" s="59"/>
      <c r="AF102" s="59"/>
      <c r="AG102" s="56">
        <f t="shared" si="29"/>
        <v>0</v>
      </c>
      <c r="AH102" s="84">
        <v>29.5</v>
      </c>
      <c r="AI102" s="84">
        <v>29.5</v>
      </c>
      <c r="AJ102" s="57">
        <f t="shared" si="30"/>
        <v>0</v>
      </c>
    </row>
    <row r="103" spans="1:36" x14ac:dyDescent="0.25">
      <c r="A103" s="33">
        <v>83</v>
      </c>
      <c r="B103" s="82" t="s">
        <v>105</v>
      </c>
      <c r="C103" s="83">
        <v>23</v>
      </c>
      <c r="D103" s="55">
        <f t="shared" si="16"/>
        <v>56334.9</v>
      </c>
      <c r="E103" s="56">
        <f t="shared" si="17"/>
        <v>56334.9</v>
      </c>
      <c r="F103" s="57">
        <f t="shared" si="18"/>
        <v>0</v>
      </c>
      <c r="G103" s="59"/>
      <c r="H103" s="59"/>
      <c r="I103" s="62">
        <f t="shared" si="19"/>
        <v>0</v>
      </c>
      <c r="J103" s="85"/>
      <c r="K103" s="85"/>
      <c r="L103" s="62">
        <f t="shared" si="20"/>
        <v>0</v>
      </c>
      <c r="M103" s="84">
        <v>5200.6000000000004</v>
      </c>
      <c r="N103" s="84">
        <v>5200.6000000000004</v>
      </c>
      <c r="O103" s="62">
        <f t="shared" si="21"/>
        <v>0</v>
      </c>
      <c r="P103" s="84">
        <v>51134.3</v>
      </c>
      <c r="Q103" s="84">
        <v>51134.3</v>
      </c>
      <c r="R103" s="62">
        <f t="shared" si="22"/>
        <v>0</v>
      </c>
      <c r="S103" s="85"/>
      <c r="T103" s="85"/>
      <c r="U103" s="64">
        <f t="shared" si="23"/>
        <v>0</v>
      </c>
      <c r="V103" s="55">
        <f t="shared" si="24"/>
        <v>56357.9</v>
      </c>
      <c r="W103" s="56">
        <f t="shared" si="25"/>
        <v>52184.2</v>
      </c>
      <c r="X103" s="57">
        <f t="shared" si="26"/>
        <v>4173.7000000000044</v>
      </c>
      <c r="Y103" s="84">
        <v>52084.3</v>
      </c>
      <c r="Z103" s="84">
        <v>48754.6</v>
      </c>
      <c r="AA103" s="56">
        <f t="shared" si="27"/>
        <v>3329.7000000000044</v>
      </c>
      <c r="AB103" s="84">
        <v>4256.5</v>
      </c>
      <c r="AC103" s="59">
        <v>3412.4999999999986</v>
      </c>
      <c r="AD103" s="56">
        <f t="shared" si="28"/>
        <v>844.00000000000136</v>
      </c>
      <c r="AE103" s="59"/>
      <c r="AF103" s="59"/>
      <c r="AG103" s="56">
        <f t="shared" si="29"/>
        <v>0</v>
      </c>
      <c r="AH103" s="84">
        <v>17.100000000000001</v>
      </c>
      <c r="AI103" s="84">
        <v>17.100000000000001</v>
      </c>
      <c r="AJ103" s="57">
        <f t="shared" si="30"/>
        <v>0</v>
      </c>
    </row>
    <row r="104" spans="1:36" x14ac:dyDescent="0.25">
      <c r="A104" s="33">
        <v>84</v>
      </c>
      <c r="B104" s="82" t="s">
        <v>106</v>
      </c>
      <c r="C104" s="83">
        <v>208.6</v>
      </c>
      <c r="D104" s="55">
        <f t="shared" si="16"/>
        <v>65289.3</v>
      </c>
      <c r="E104" s="56">
        <f t="shared" si="17"/>
        <v>65289.3</v>
      </c>
      <c r="F104" s="57">
        <f t="shared" si="18"/>
        <v>0</v>
      </c>
      <c r="G104" s="59"/>
      <c r="H104" s="59"/>
      <c r="I104" s="62">
        <f t="shared" si="19"/>
        <v>0</v>
      </c>
      <c r="J104" s="85"/>
      <c r="K104" s="85"/>
      <c r="L104" s="62">
        <f t="shared" si="20"/>
        <v>0</v>
      </c>
      <c r="M104" s="84">
        <v>11481.4</v>
      </c>
      <c r="N104" s="84">
        <v>11481.4</v>
      </c>
      <c r="O104" s="62">
        <f t="shared" si="21"/>
        <v>0</v>
      </c>
      <c r="P104" s="84">
        <v>53807.9</v>
      </c>
      <c r="Q104" s="84">
        <v>53807.9</v>
      </c>
      <c r="R104" s="62">
        <f t="shared" si="22"/>
        <v>0</v>
      </c>
      <c r="S104" s="85"/>
      <c r="T104" s="85"/>
      <c r="U104" s="64">
        <f t="shared" si="23"/>
        <v>0</v>
      </c>
      <c r="V104" s="55">
        <f t="shared" si="24"/>
        <v>65497.9</v>
      </c>
      <c r="W104" s="56">
        <f t="shared" si="25"/>
        <v>65250.400000000001</v>
      </c>
      <c r="X104" s="57">
        <f t="shared" si="26"/>
        <v>247.5</v>
      </c>
      <c r="Y104" s="84">
        <v>62128.7</v>
      </c>
      <c r="Z104" s="84">
        <v>61882.400000000001</v>
      </c>
      <c r="AA104" s="56">
        <f t="shared" si="27"/>
        <v>246.29999999999563</v>
      </c>
      <c r="AB104" s="84">
        <v>3347.4000000000015</v>
      </c>
      <c r="AC104" s="59">
        <v>3346.2</v>
      </c>
      <c r="AD104" s="56">
        <f t="shared" si="28"/>
        <v>1.2000000000016371</v>
      </c>
      <c r="AE104" s="59"/>
      <c r="AF104" s="59"/>
      <c r="AG104" s="56">
        <f t="shared" si="29"/>
        <v>0</v>
      </c>
      <c r="AH104" s="84">
        <v>21.8</v>
      </c>
      <c r="AI104" s="84">
        <v>21.8</v>
      </c>
      <c r="AJ104" s="57">
        <f t="shared" si="30"/>
        <v>0</v>
      </c>
    </row>
    <row r="105" spans="1:36" ht="27" x14ac:dyDescent="0.25">
      <c r="A105" s="33">
        <v>85</v>
      </c>
      <c r="B105" s="82" t="s">
        <v>107</v>
      </c>
      <c r="C105" s="83">
        <v>157.4</v>
      </c>
      <c r="D105" s="55">
        <f t="shared" si="16"/>
        <v>64698.5</v>
      </c>
      <c r="E105" s="56">
        <f t="shared" si="17"/>
        <v>64698.5</v>
      </c>
      <c r="F105" s="57">
        <f t="shared" si="18"/>
        <v>0</v>
      </c>
      <c r="G105" s="59"/>
      <c r="H105" s="59"/>
      <c r="I105" s="62">
        <f t="shared" si="19"/>
        <v>0</v>
      </c>
      <c r="J105" s="85"/>
      <c r="K105" s="85"/>
      <c r="L105" s="62">
        <f t="shared" si="20"/>
        <v>0</v>
      </c>
      <c r="M105" s="84">
        <v>9136.7000000000007</v>
      </c>
      <c r="N105" s="84">
        <v>9136.7000000000007</v>
      </c>
      <c r="O105" s="62">
        <f t="shared" si="21"/>
        <v>0</v>
      </c>
      <c r="P105" s="84">
        <v>55561.8</v>
      </c>
      <c r="Q105" s="84">
        <v>55561.8</v>
      </c>
      <c r="R105" s="62">
        <f t="shared" si="22"/>
        <v>0</v>
      </c>
      <c r="S105" s="85"/>
      <c r="T105" s="85"/>
      <c r="U105" s="64">
        <f t="shared" si="23"/>
        <v>0</v>
      </c>
      <c r="V105" s="55">
        <f t="shared" si="24"/>
        <v>64855.9</v>
      </c>
      <c r="W105" s="56">
        <f t="shared" si="25"/>
        <v>64621.7</v>
      </c>
      <c r="X105" s="57">
        <f t="shared" si="26"/>
        <v>234.20000000000437</v>
      </c>
      <c r="Y105" s="84">
        <v>61291.9</v>
      </c>
      <c r="Z105" s="84">
        <v>61141.9</v>
      </c>
      <c r="AA105" s="56">
        <f t="shared" si="27"/>
        <v>150</v>
      </c>
      <c r="AB105" s="84">
        <v>3536.5</v>
      </c>
      <c r="AC105" s="59">
        <v>3452.2999999999956</v>
      </c>
      <c r="AD105" s="56">
        <f t="shared" si="28"/>
        <v>84.200000000004366</v>
      </c>
      <c r="AE105" s="59"/>
      <c r="AF105" s="59"/>
      <c r="AG105" s="56">
        <f t="shared" si="29"/>
        <v>0</v>
      </c>
      <c r="AH105" s="84">
        <v>27.5</v>
      </c>
      <c r="AI105" s="84">
        <v>27.5</v>
      </c>
      <c r="AJ105" s="57">
        <f t="shared" si="30"/>
        <v>0</v>
      </c>
    </row>
    <row r="106" spans="1:36" x14ac:dyDescent="0.25">
      <c r="A106" s="33">
        <v>86</v>
      </c>
      <c r="B106" s="82" t="s">
        <v>108</v>
      </c>
      <c r="C106" s="83">
        <v>203</v>
      </c>
      <c r="D106" s="55">
        <f t="shared" si="16"/>
        <v>60764.200000000004</v>
      </c>
      <c r="E106" s="56">
        <f t="shared" si="17"/>
        <v>60764.200000000004</v>
      </c>
      <c r="F106" s="57">
        <f t="shared" si="18"/>
        <v>0</v>
      </c>
      <c r="G106" s="59"/>
      <c r="H106" s="59"/>
      <c r="I106" s="62">
        <f t="shared" si="19"/>
        <v>0</v>
      </c>
      <c r="J106" s="85"/>
      <c r="K106" s="85"/>
      <c r="L106" s="62">
        <f t="shared" si="20"/>
        <v>0</v>
      </c>
      <c r="M106" s="84">
        <v>5136.8</v>
      </c>
      <c r="N106" s="84">
        <v>5136.8</v>
      </c>
      <c r="O106" s="62">
        <f t="shared" si="21"/>
        <v>0</v>
      </c>
      <c r="P106" s="84">
        <v>55627.4</v>
      </c>
      <c r="Q106" s="84">
        <v>55627.4</v>
      </c>
      <c r="R106" s="62">
        <f t="shared" si="22"/>
        <v>0</v>
      </c>
      <c r="S106" s="85"/>
      <c r="T106" s="85"/>
      <c r="U106" s="64">
        <f t="shared" si="23"/>
        <v>0</v>
      </c>
      <c r="V106" s="55">
        <f t="shared" si="24"/>
        <v>60967.200000000004</v>
      </c>
      <c r="W106" s="56">
        <f t="shared" si="25"/>
        <v>59526.1</v>
      </c>
      <c r="X106" s="57">
        <f t="shared" si="26"/>
        <v>1441.1000000000058</v>
      </c>
      <c r="Y106" s="84">
        <v>57724</v>
      </c>
      <c r="Z106" s="84">
        <v>56751.6</v>
      </c>
      <c r="AA106" s="56">
        <f t="shared" si="27"/>
        <v>972.40000000000146</v>
      </c>
      <c r="AB106" s="84">
        <v>3213.9000000000015</v>
      </c>
      <c r="AC106" s="59">
        <v>2745.2</v>
      </c>
      <c r="AD106" s="56">
        <f t="shared" si="28"/>
        <v>468.70000000000164</v>
      </c>
      <c r="AE106" s="59"/>
      <c r="AF106" s="59"/>
      <c r="AG106" s="56">
        <f t="shared" si="29"/>
        <v>0</v>
      </c>
      <c r="AH106" s="84">
        <v>29.3</v>
      </c>
      <c r="AI106" s="84">
        <v>29.3</v>
      </c>
      <c r="AJ106" s="57">
        <f t="shared" si="30"/>
        <v>0</v>
      </c>
    </row>
    <row r="107" spans="1:36" ht="27" x14ac:dyDescent="0.25">
      <c r="A107" s="33">
        <v>87</v>
      </c>
      <c r="B107" s="82" t="s">
        <v>161</v>
      </c>
      <c r="C107" s="83">
        <v>37.799999999999997</v>
      </c>
      <c r="D107" s="55">
        <f t="shared" si="16"/>
        <v>41508.5</v>
      </c>
      <c r="E107" s="56">
        <f t="shared" si="17"/>
        <v>41508.5</v>
      </c>
      <c r="F107" s="57">
        <f t="shared" si="18"/>
        <v>0</v>
      </c>
      <c r="G107" s="59"/>
      <c r="H107" s="59"/>
      <c r="I107" s="62">
        <f t="shared" si="19"/>
        <v>0</v>
      </c>
      <c r="J107" s="85"/>
      <c r="K107" s="85"/>
      <c r="L107" s="62">
        <f t="shared" si="20"/>
        <v>0</v>
      </c>
      <c r="M107" s="84">
        <v>3722.3</v>
      </c>
      <c r="N107" s="84">
        <v>3722.3</v>
      </c>
      <c r="O107" s="62">
        <f t="shared" si="21"/>
        <v>0</v>
      </c>
      <c r="P107" s="87">
        <v>37786.199999999997</v>
      </c>
      <c r="Q107" s="87">
        <v>37786.199999999997</v>
      </c>
      <c r="R107" s="62">
        <f t="shared" si="22"/>
        <v>0</v>
      </c>
      <c r="S107" s="85"/>
      <c r="T107" s="85"/>
      <c r="U107" s="64">
        <f t="shared" si="23"/>
        <v>0</v>
      </c>
      <c r="V107" s="55">
        <f t="shared" si="24"/>
        <v>41546.300000000003</v>
      </c>
      <c r="W107" s="56">
        <f t="shared" si="25"/>
        <v>40131.1</v>
      </c>
      <c r="X107" s="57">
        <f t="shared" si="26"/>
        <v>1415.2000000000044</v>
      </c>
      <c r="Y107" s="84">
        <v>39317.199999999997</v>
      </c>
      <c r="Z107" s="84">
        <v>38467.199999999997</v>
      </c>
      <c r="AA107" s="56">
        <f t="shared" si="27"/>
        <v>850</v>
      </c>
      <c r="AB107" s="84">
        <v>2226.0000000000073</v>
      </c>
      <c r="AC107" s="59">
        <v>1660.8000000000015</v>
      </c>
      <c r="AD107" s="56">
        <f t="shared" si="28"/>
        <v>565.20000000000573</v>
      </c>
      <c r="AE107" s="59"/>
      <c r="AF107" s="59"/>
      <c r="AG107" s="56">
        <f t="shared" si="29"/>
        <v>0</v>
      </c>
      <c r="AH107" s="84">
        <v>3.1</v>
      </c>
      <c r="AI107" s="84">
        <v>3.1</v>
      </c>
      <c r="AJ107" s="57">
        <f t="shared" si="30"/>
        <v>0</v>
      </c>
    </row>
    <row r="108" spans="1:36" x14ac:dyDescent="0.25">
      <c r="A108" s="33">
        <v>88</v>
      </c>
      <c r="B108" s="82" t="s">
        <v>109</v>
      </c>
      <c r="C108" s="83">
        <v>273.2</v>
      </c>
      <c r="D108" s="55">
        <f t="shared" si="16"/>
        <v>30415.8</v>
      </c>
      <c r="E108" s="56">
        <f t="shared" si="17"/>
        <v>30415.8</v>
      </c>
      <c r="F108" s="57">
        <f t="shared" si="18"/>
        <v>0</v>
      </c>
      <c r="G108" s="59"/>
      <c r="H108" s="59"/>
      <c r="I108" s="62">
        <f t="shared" si="19"/>
        <v>0</v>
      </c>
      <c r="J108" s="85"/>
      <c r="K108" s="85"/>
      <c r="L108" s="62">
        <f t="shared" si="20"/>
        <v>0</v>
      </c>
      <c r="M108" s="84">
        <v>2738.1</v>
      </c>
      <c r="N108" s="84">
        <v>2738.1</v>
      </c>
      <c r="O108" s="62">
        <f t="shared" si="21"/>
        <v>0</v>
      </c>
      <c r="P108" s="87">
        <v>27677.7</v>
      </c>
      <c r="Q108" s="87">
        <v>27677.7</v>
      </c>
      <c r="R108" s="62">
        <f t="shared" si="22"/>
        <v>0</v>
      </c>
      <c r="S108" s="85"/>
      <c r="T108" s="85"/>
      <c r="U108" s="64">
        <f t="shared" si="23"/>
        <v>0</v>
      </c>
      <c r="V108" s="55">
        <f t="shared" si="24"/>
        <v>30689</v>
      </c>
      <c r="W108" s="56">
        <f t="shared" si="25"/>
        <v>29375.599999999999</v>
      </c>
      <c r="X108" s="57">
        <f t="shared" si="26"/>
        <v>1313.4000000000015</v>
      </c>
      <c r="Y108" s="59">
        <v>28600.9</v>
      </c>
      <c r="Z108" s="59">
        <v>27973</v>
      </c>
      <c r="AA108" s="56">
        <f t="shared" si="27"/>
        <v>627.90000000000146</v>
      </c>
      <c r="AB108" s="84">
        <v>2085.8999999999978</v>
      </c>
      <c r="AC108" s="59">
        <v>1400.3999999999985</v>
      </c>
      <c r="AD108" s="56">
        <f t="shared" si="28"/>
        <v>685.49999999999932</v>
      </c>
      <c r="AE108" s="59"/>
      <c r="AF108" s="59"/>
      <c r="AG108" s="56">
        <f t="shared" si="29"/>
        <v>0</v>
      </c>
      <c r="AH108" s="84">
        <v>2.2000000000000002</v>
      </c>
      <c r="AI108" s="84">
        <v>2.2000000000000002</v>
      </c>
      <c r="AJ108" s="57">
        <f t="shared" si="30"/>
        <v>0</v>
      </c>
    </row>
    <row r="109" spans="1:36" ht="27" x14ac:dyDescent="0.25">
      <c r="A109" s="33">
        <v>89</v>
      </c>
      <c r="B109" s="82" t="s">
        <v>110</v>
      </c>
      <c r="C109" s="83">
        <v>134.1</v>
      </c>
      <c r="D109" s="55">
        <f t="shared" si="16"/>
        <v>62886.799999999996</v>
      </c>
      <c r="E109" s="56">
        <f t="shared" si="17"/>
        <v>62886.799999999996</v>
      </c>
      <c r="F109" s="57">
        <f t="shared" si="18"/>
        <v>0</v>
      </c>
      <c r="G109" s="59"/>
      <c r="H109" s="59"/>
      <c r="I109" s="62">
        <f t="shared" si="19"/>
        <v>0</v>
      </c>
      <c r="J109" s="85"/>
      <c r="K109" s="85"/>
      <c r="L109" s="62">
        <f t="shared" si="20"/>
        <v>0</v>
      </c>
      <c r="M109" s="84">
        <v>8839.6</v>
      </c>
      <c r="N109" s="84">
        <v>8839.6</v>
      </c>
      <c r="O109" s="62">
        <f t="shared" si="21"/>
        <v>0</v>
      </c>
      <c r="P109" s="84">
        <v>54047.199999999997</v>
      </c>
      <c r="Q109" s="84">
        <v>54047.199999999997</v>
      </c>
      <c r="R109" s="62">
        <f t="shared" si="22"/>
        <v>0</v>
      </c>
      <c r="S109" s="85"/>
      <c r="T109" s="85"/>
      <c r="U109" s="64">
        <f t="shared" si="23"/>
        <v>0</v>
      </c>
      <c r="V109" s="55">
        <f t="shared" si="24"/>
        <v>63020.899999999994</v>
      </c>
      <c r="W109" s="56">
        <f t="shared" si="25"/>
        <v>62899.199999999997</v>
      </c>
      <c r="X109" s="57">
        <f t="shared" si="26"/>
        <v>121.69999999999709</v>
      </c>
      <c r="Y109" s="84">
        <v>59936.9</v>
      </c>
      <c r="Z109" s="84">
        <v>59860.9</v>
      </c>
      <c r="AA109" s="56">
        <f t="shared" si="27"/>
        <v>76</v>
      </c>
      <c r="AB109" s="84">
        <v>3056.0999999999913</v>
      </c>
      <c r="AC109" s="59">
        <v>3010.3999999999955</v>
      </c>
      <c r="AD109" s="56">
        <f t="shared" si="28"/>
        <v>45.699999999995725</v>
      </c>
      <c r="AE109" s="59"/>
      <c r="AF109" s="59"/>
      <c r="AG109" s="56">
        <f t="shared" si="29"/>
        <v>0</v>
      </c>
      <c r="AH109" s="84">
        <v>27.9</v>
      </c>
      <c r="AI109" s="84">
        <v>27.9</v>
      </c>
      <c r="AJ109" s="57">
        <f t="shared" si="30"/>
        <v>0</v>
      </c>
    </row>
    <row r="110" spans="1:36" x14ac:dyDescent="0.25">
      <c r="A110" s="33">
        <v>90</v>
      </c>
      <c r="B110" s="82" t="s">
        <v>111</v>
      </c>
      <c r="C110" s="83">
        <v>31.2</v>
      </c>
      <c r="D110" s="55">
        <f t="shared" si="16"/>
        <v>49626.1</v>
      </c>
      <c r="E110" s="56">
        <f t="shared" si="17"/>
        <v>49626.1</v>
      </c>
      <c r="F110" s="57">
        <f t="shared" si="18"/>
        <v>0</v>
      </c>
      <c r="G110" s="59"/>
      <c r="H110" s="59"/>
      <c r="I110" s="62">
        <f t="shared" si="19"/>
        <v>0</v>
      </c>
      <c r="J110" s="85"/>
      <c r="K110" s="85"/>
      <c r="L110" s="62">
        <f t="shared" si="20"/>
        <v>0</v>
      </c>
      <c r="M110" s="84">
        <v>9246.2000000000007</v>
      </c>
      <c r="N110" s="84">
        <v>9246.2000000000007</v>
      </c>
      <c r="O110" s="62">
        <f t="shared" si="21"/>
        <v>0</v>
      </c>
      <c r="P110" s="84">
        <v>40302.300000000003</v>
      </c>
      <c r="Q110" s="84">
        <v>40302.300000000003</v>
      </c>
      <c r="R110" s="62">
        <f t="shared" si="22"/>
        <v>0</v>
      </c>
      <c r="S110" s="85">
        <v>77.599999999999994</v>
      </c>
      <c r="T110" s="85">
        <v>77.599999999999994</v>
      </c>
      <c r="U110" s="64">
        <f t="shared" si="23"/>
        <v>0</v>
      </c>
      <c r="V110" s="55">
        <f t="shared" si="24"/>
        <v>49657.3</v>
      </c>
      <c r="W110" s="56">
        <f t="shared" si="25"/>
        <v>49410.5</v>
      </c>
      <c r="X110" s="57">
        <f t="shared" si="26"/>
        <v>246.80000000000291</v>
      </c>
      <c r="Y110" s="84">
        <v>47959.6</v>
      </c>
      <c r="Z110" s="84">
        <v>47795.9</v>
      </c>
      <c r="AA110" s="56">
        <f t="shared" si="27"/>
        <v>163.69999999999709</v>
      </c>
      <c r="AB110" s="84">
        <v>1585.7000000000044</v>
      </c>
      <c r="AC110" s="59">
        <v>1502.5999999999985</v>
      </c>
      <c r="AD110" s="56">
        <f t="shared" si="28"/>
        <v>83.100000000005821</v>
      </c>
      <c r="AE110" s="59"/>
      <c r="AF110" s="59"/>
      <c r="AG110" s="56">
        <f t="shared" si="29"/>
        <v>0</v>
      </c>
      <c r="AH110" s="84">
        <v>112</v>
      </c>
      <c r="AI110" s="84">
        <v>112</v>
      </c>
      <c r="AJ110" s="57">
        <f t="shared" si="30"/>
        <v>0</v>
      </c>
    </row>
    <row r="111" spans="1:36" ht="27" x14ac:dyDescent="0.25">
      <c r="A111" s="33">
        <v>91</v>
      </c>
      <c r="B111" s="82" t="s">
        <v>112</v>
      </c>
      <c r="C111" s="83">
        <v>20.3</v>
      </c>
      <c r="D111" s="55">
        <f t="shared" si="16"/>
        <v>40972</v>
      </c>
      <c r="E111" s="56">
        <f t="shared" si="17"/>
        <v>40972</v>
      </c>
      <c r="F111" s="57">
        <f t="shared" si="18"/>
        <v>0</v>
      </c>
      <c r="G111" s="59"/>
      <c r="H111" s="59"/>
      <c r="I111" s="62">
        <f t="shared" si="19"/>
        <v>0</v>
      </c>
      <c r="J111" s="85"/>
      <c r="K111" s="85"/>
      <c r="L111" s="62">
        <f t="shared" si="20"/>
        <v>0</v>
      </c>
      <c r="M111" s="84">
        <v>3710.2</v>
      </c>
      <c r="N111" s="84">
        <v>3710.2</v>
      </c>
      <c r="O111" s="62">
        <f t="shared" si="21"/>
        <v>0</v>
      </c>
      <c r="P111" s="84">
        <v>37261.800000000003</v>
      </c>
      <c r="Q111" s="84">
        <v>37261.800000000003</v>
      </c>
      <c r="R111" s="62">
        <f t="shared" si="22"/>
        <v>0</v>
      </c>
      <c r="S111" s="85"/>
      <c r="T111" s="85"/>
      <c r="U111" s="64">
        <f t="shared" si="23"/>
        <v>0</v>
      </c>
      <c r="V111" s="55">
        <f t="shared" si="24"/>
        <v>40992.300000000003</v>
      </c>
      <c r="W111" s="56">
        <f t="shared" si="25"/>
        <v>40932.6</v>
      </c>
      <c r="X111" s="57">
        <f t="shared" si="26"/>
        <v>59.700000000004366</v>
      </c>
      <c r="Y111" s="59">
        <v>38097</v>
      </c>
      <c r="Z111" s="59">
        <v>38065.199999999997</v>
      </c>
      <c r="AA111" s="56">
        <f t="shared" si="27"/>
        <v>31.80000000000291</v>
      </c>
      <c r="AB111" s="84">
        <v>2739.9000000000015</v>
      </c>
      <c r="AC111" s="59">
        <v>2712.0000000000014</v>
      </c>
      <c r="AD111" s="56">
        <f t="shared" si="28"/>
        <v>27.900000000000091</v>
      </c>
      <c r="AE111" s="59"/>
      <c r="AF111" s="59"/>
      <c r="AG111" s="56">
        <f t="shared" si="29"/>
        <v>0</v>
      </c>
      <c r="AH111" s="84">
        <v>155.4</v>
      </c>
      <c r="AI111" s="84">
        <v>155.4</v>
      </c>
      <c r="AJ111" s="57">
        <f t="shared" si="30"/>
        <v>0</v>
      </c>
    </row>
    <row r="112" spans="1:36" ht="27" x14ac:dyDescent="0.25">
      <c r="A112" s="33">
        <v>92</v>
      </c>
      <c r="B112" s="82" t="s">
        <v>113</v>
      </c>
      <c r="C112" s="83">
        <v>39.6</v>
      </c>
      <c r="D112" s="55">
        <f t="shared" si="16"/>
        <v>41805.5</v>
      </c>
      <c r="E112" s="56">
        <f t="shared" si="17"/>
        <v>41805.5</v>
      </c>
      <c r="F112" s="57">
        <f t="shared" si="18"/>
        <v>0</v>
      </c>
      <c r="G112" s="59"/>
      <c r="H112" s="59"/>
      <c r="I112" s="62">
        <f t="shared" si="19"/>
        <v>0</v>
      </c>
      <c r="J112" s="85"/>
      <c r="K112" s="85"/>
      <c r="L112" s="62">
        <f t="shared" si="20"/>
        <v>0</v>
      </c>
      <c r="M112" s="84">
        <v>2931.1</v>
      </c>
      <c r="N112" s="84">
        <v>2931.1</v>
      </c>
      <c r="O112" s="62">
        <f t="shared" si="21"/>
        <v>0</v>
      </c>
      <c r="P112" s="84">
        <v>38874.400000000001</v>
      </c>
      <c r="Q112" s="84">
        <v>38874.400000000001</v>
      </c>
      <c r="R112" s="62">
        <f t="shared" si="22"/>
        <v>0</v>
      </c>
      <c r="S112" s="85"/>
      <c r="T112" s="85"/>
      <c r="U112" s="64">
        <f t="shared" si="23"/>
        <v>0</v>
      </c>
      <c r="V112" s="55">
        <f t="shared" si="24"/>
        <v>41845.1</v>
      </c>
      <c r="W112" s="56">
        <f t="shared" si="25"/>
        <v>41818.5</v>
      </c>
      <c r="X112" s="57">
        <f t="shared" si="26"/>
        <v>26.599999999998545</v>
      </c>
      <c r="Y112" s="84">
        <v>39709.1</v>
      </c>
      <c r="Z112" s="84">
        <v>39689.1</v>
      </c>
      <c r="AA112" s="56">
        <f t="shared" si="27"/>
        <v>20</v>
      </c>
      <c r="AB112" s="84">
        <v>2114.9000000000015</v>
      </c>
      <c r="AC112" s="59">
        <v>2108.3000000000015</v>
      </c>
      <c r="AD112" s="56">
        <f t="shared" si="28"/>
        <v>6.5999999999999091</v>
      </c>
      <c r="AE112" s="59"/>
      <c r="AF112" s="59"/>
      <c r="AG112" s="56">
        <f t="shared" si="29"/>
        <v>0</v>
      </c>
      <c r="AH112" s="84">
        <v>21.1</v>
      </c>
      <c r="AI112" s="84">
        <v>21.1</v>
      </c>
      <c r="AJ112" s="57">
        <f t="shared" si="30"/>
        <v>0</v>
      </c>
    </row>
    <row r="113" spans="1:36" x14ac:dyDescent="0.25">
      <c r="A113" s="33">
        <v>93</v>
      </c>
      <c r="B113" s="82" t="s">
        <v>114</v>
      </c>
      <c r="C113" s="83">
        <v>46</v>
      </c>
      <c r="D113" s="55">
        <f t="shared" si="16"/>
        <v>50311.5</v>
      </c>
      <c r="E113" s="56">
        <f t="shared" si="17"/>
        <v>50311.5</v>
      </c>
      <c r="F113" s="57">
        <f t="shared" si="18"/>
        <v>0</v>
      </c>
      <c r="G113" s="59"/>
      <c r="H113" s="59"/>
      <c r="I113" s="62">
        <f t="shared" si="19"/>
        <v>0</v>
      </c>
      <c r="J113" s="85"/>
      <c r="K113" s="85"/>
      <c r="L113" s="62">
        <f t="shared" si="20"/>
        <v>0</v>
      </c>
      <c r="M113" s="84">
        <v>6093.9</v>
      </c>
      <c r="N113" s="84">
        <v>6093.9</v>
      </c>
      <c r="O113" s="62">
        <f t="shared" si="21"/>
        <v>0</v>
      </c>
      <c r="P113" s="84">
        <v>44217.599999999999</v>
      </c>
      <c r="Q113" s="84">
        <v>44217.599999999999</v>
      </c>
      <c r="R113" s="62">
        <f t="shared" si="22"/>
        <v>0</v>
      </c>
      <c r="S113" s="85"/>
      <c r="T113" s="85"/>
      <c r="U113" s="64">
        <f t="shared" si="23"/>
        <v>0</v>
      </c>
      <c r="V113" s="55">
        <f t="shared" si="24"/>
        <v>50357.5</v>
      </c>
      <c r="W113" s="56">
        <f t="shared" si="25"/>
        <v>48059.8</v>
      </c>
      <c r="X113" s="57">
        <f t="shared" si="26"/>
        <v>2297.6999999999971</v>
      </c>
      <c r="Y113" s="84">
        <v>47192.7</v>
      </c>
      <c r="Z113" s="84">
        <v>44929.4</v>
      </c>
      <c r="AA113" s="56">
        <f t="shared" si="27"/>
        <v>2263.2999999999956</v>
      </c>
      <c r="AB113" s="84">
        <v>3023.9000000000015</v>
      </c>
      <c r="AC113" s="59">
        <v>2989.5000000000014</v>
      </c>
      <c r="AD113" s="56">
        <f t="shared" si="28"/>
        <v>34.400000000000091</v>
      </c>
      <c r="AE113" s="59"/>
      <c r="AF113" s="59"/>
      <c r="AG113" s="56">
        <f t="shared" si="29"/>
        <v>0</v>
      </c>
      <c r="AH113" s="84">
        <v>140.9</v>
      </c>
      <c r="AI113" s="84">
        <v>140.9</v>
      </c>
      <c r="AJ113" s="57">
        <f t="shared" si="30"/>
        <v>0</v>
      </c>
    </row>
    <row r="114" spans="1:36" x14ac:dyDescent="0.25">
      <c r="A114" s="33">
        <v>94</v>
      </c>
      <c r="B114" s="82" t="s">
        <v>115</v>
      </c>
      <c r="C114" s="83">
        <v>118.5</v>
      </c>
      <c r="D114" s="55">
        <f t="shared" si="16"/>
        <v>33908.5</v>
      </c>
      <c r="E114" s="56">
        <f t="shared" si="17"/>
        <v>33908.5</v>
      </c>
      <c r="F114" s="57">
        <f t="shared" si="18"/>
        <v>0</v>
      </c>
      <c r="G114" s="59"/>
      <c r="H114" s="59"/>
      <c r="I114" s="62">
        <f t="shared" si="19"/>
        <v>0</v>
      </c>
      <c r="J114" s="85"/>
      <c r="K114" s="85"/>
      <c r="L114" s="62">
        <f t="shared" si="20"/>
        <v>0</v>
      </c>
      <c r="M114" s="84">
        <v>2893.3</v>
      </c>
      <c r="N114" s="84">
        <v>2893.3</v>
      </c>
      <c r="O114" s="62">
        <f t="shared" si="21"/>
        <v>0</v>
      </c>
      <c r="P114" s="84">
        <v>31015.200000000001</v>
      </c>
      <c r="Q114" s="84">
        <v>31015.200000000001</v>
      </c>
      <c r="R114" s="62">
        <f t="shared" si="22"/>
        <v>0</v>
      </c>
      <c r="S114" s="85"/>
      <c r="T114" s="85"/>
      <c r="U114" s="64">
        <f t="shared" si="23"/>
        <v>0</v>
      </c>
      <c r="V114" s="55">
        <f t="shared" si="24"/>
        <v>34027</v>
      </c>
      <c r="W114" s="56">
        <f t="shared" si="25"/>
        <v>33718.6</v>
      </c>
      <c r="X114" s="57">
        <f t="shared" si="26"/>
        <v>308.40000000000146</v>
      </c>
      <c r="Y114" s="84">
        <v>32414.7</v>
      </c>
      <c r="Z114" s="84">
        <v>32321.5</v>
      </c>
      <c r="AA114" s="56">
        <f t="shared" si="27"/>
        <v>93.200000000000728</v>
      </c>
      <c r="AB114" s="84">
        <v>1610.7000000000007</v>
      </c>
      <c r="AC114" s="59">
        <v>1395.4999999999986</v>
      </c>
      <c r="AD114" s="56">
        <f t="shared" si="28"/>
        <v>215.20000000000209</v>
      </c>
      <c r="AE114" s="59"/>
      <c r="AF114" s="59"/>
      <c r="AG114" s="56">
        <f t="shared" si="29"/>
        <v>0</v>
      </c>
      <c r="AH114" s="84">
        <v>1.6</v>
      </c>
      <c r="AI114" s="84">
        <v>1.6</v>
      </c>
      <c r="AJ114" s="57">
        <f t="shared" si="30"/>
        <v>0</v>
      </c>
    </row>
    <row r="115" spans="1:36" x14ac:dyDescent="0.25">
      <c r="A115" s="33">
        <v>95</v>
      </c>
      <c r="B115" s="82" t="s">
        <v>116</v>
      </c>
      <c r="C115" s="83">
        <v>121.8</v>
      </c>
      <c r="D115" s="55">
        <f t="shared" si="16"/>
        <v>39343.700000000004</v>
      </c>
      <c r="E115" s="56">
        <f t="shared" si="17"/>
        <v>39343.700000000004</v>
      </c>
      <c r="F115" s="57">
        <f t="shared" si="18"/>
        <v>0</v>
      </c>
      <c r="G115" s="59"/>
      <c r="H115" s="59"/>
      <c r="I115" s="62">
        <f t="shared" si="19"/>
        <v>0</v>
      </c>
      <c r="J115" s="85"/>
      <c r="K115" s="85"/>
      <c r="L115" s="62">
        <f t="shared" si="20"/>
        <v>0</v>
      </c>
      <c r="M115" s="84">
        <v>6343.4</v>
      </c>
      <c r="N115" s="84">
        <v>6343.4</v>
      </c>
      <c r="O115" s="62">
        <f t="shared" si="21"/>
        <v>0</v>
      </c>
      <c r="P115" s="84">
        <v>33000.300000000003</v>
      </c>
      <c r="Q115" s="84">
        <v>33000.300000000003</v>
      </c>
      <c r="R115" s="62">
        <f t="shared" si="22"/>
        <v>0</v>
      </c>
      <c r="S115" s="85"/>
      <c r="T115" s="85"/>
      <c r="U115" s="64">
        <f t="shared" si="23"/>
        <v>0</v>
      </c>
      <c r="V115" s="55">
        <f t="shared" si="24"/>
        <v>39465.500000000007</v>
      </c>
      <c r="W115" s="56">
        <f t="shared" si="25"/>
        <v>37406.6</v>
      </c>
      <c r="X115" s="57">
        <f t="shared" si="26"/>
        <v>2058.9000000000087</v>
      </c>
      <c r="Y115" s="84">
        <v>37904</v>
      </c>
      <c r="Z115" s="84">
        <v>35855.1</v>
      </c>
      <c r="AA115" s="56">
        <f t="shared" si="27"/>
        <v>2048.9000000000015</v>
      </c>
      <c r="AB115" s="84">
        <v>1546.4000000000087</v>
      </c>
      <c r="AC115" s="59">
        <v>1536.4</v>
      </c>
      <c r="AD115" s="56">
        <f t="shared" si="28"/>
        <v>10.00000000000864</v>
      </c>
      <c r="AE115" s="59"/>
      <c r="AF115" s="59"/>
      <c r="AG115" s="56">
        <f t="shared" si="29"/>
        <v>0</v>
      </c>
      <c r="AH115" s="84">
        <v>15.1</v>
      </c>
      <c r="AI115" s="84">
        <v>15.1</v>
      </c>
      <c r="AJ115" s="57">
        <f t="shared" si="30"/>
        <v>0</v>
      </c>
    </row>
    <row r="116" spans="1:36" ht="27" x14ac:dyDescent="0.25">
      <c r="A116" s="33">
        <v>96</v>
      </c>
      <c r="B116" s="82" t="s">
        <v>117</v>
      </c>
      <c r="C116" s="83">
        <v>258.2</v>
      </c>
      <c r="D116" s="55">
        <f t="shared" si="16"/>
        <v>68702.2</v>
      </c>
      <c r="E116" s="56">
        <f t="shared" si="17"/>
        <v>68702.2</v>
      </c>
      <c r="F116" s="57">
        <f t="shared" si="18"/>
        <v>0</v>
      </c>
      <c r="G116" s="59"/>
      <c r="H116" s="59"/>
      <c r="I116" s="62">
        <f t="shared" si="19"/>
        <v>0</v>
      </c>
      <c r="J116" s="85"/>
      <c r="K116" s="85"/>
      <c r="L116" s="62">
        <f t="shared" si="20"/>
        <v>0</v>
      </c>
      <c r="M116" s="84">
        <v>10368.200000000001</v>
      </c>
      <c r="N116" s="84">
        <v>10368.200000000001</v>
      </c>
      <c r="O116" s="62">
        <f t="shared" si="21"/>
        <v>0</v>
      </c>
      <c r="P116" s="84">
        <v>58334</v>
      </c>
      <c r="Q116" s="84">
        <v>58334</v>
      </c>
      <c r="R116" s="62">
        <f t="shared" si="22"/>
        <v>0</v>
      </c>
      <c r="S116" s="85"/>
      <c r="T116" s="85"/>
      <c r="U116" s="64">
        <f t="shared" si="23"/>
        <v>0</v>
      </c>
      <c r="V116" s="55">
        <f t="shared" si="24"/>
        <v>68960.399999999994</v>
      </c>
      <c r="W116" s="56">
        <f t="shared" si="25"/>
        <v>67311.199999999997</v>
      </c>
      <c r="X116" s="57">
        <f t="shared" si="26"/>
        <v>1649.1999999999971</v>
      </c>
      <c r="Y116" s="84">
        <v>65117.599999999999</v>
      </c>
      <c r="Z116" s="84">
        <v>63657.8</v>
      </c>
      <c r="AA116" s="56">
        <f t="shared" si="27"/>
        <v>1459.7999999999956</v>
      </c>
      <c r="AB116" s="84">
        <v>3762.0999999999985</v>
      </c>
      <c r="AC116" s="59">
        <v>3572.6999999999939</v>
      </c>
      <c r="AD116" s="56">
        <f t="shared" si="28"/>
        <v>189.40000000000464</v>
      </c>
      <c r="AE116" s="59"/>
      <c r="AF116" s="59"/>
      <c r="AG116" s="56">
        <f t="shared" si="29"/>
        <v>0</v>
      </c>
      <c r="AH116" s="84">
        <v>80.699999999999989</v>
      </c>
      <c r="AI116" s="84">
        <v>80.699999999999989</v>
      </c>
      <c r="AJ116" s="57">
        <f t="shared" si="30"/>
        <v>0</v>
      </c>
    </row>
    <row r="117" spans="1:36" x14ac:dyDescent="0.25">
      <c r="A117" s="33">
        <v>97</v>
      </c>
      <c r="B117" s="82" t="s">
        <v>118</v>
      </c>
      <c r="C117" s="83">
        <v>130.30000000000001</v>
      </c>
      <c r="D117" s="55">
        <f t="shared" si="16"/>
        <v>41501.599999999999</v>
      </c>
      <c r="E117" s="56">
        <f t="shared" si="17"/>
        <v>41501.599999999999</v>
      </c>
      <c r="F117" s="57">
        <f t="shared" si="18"/>
        <v>0</v>
      </c>
      <c r="G117" s="59"/>
      <c r="H117" s="59"/>
      <c r="I117" s="62">
        <f t="shared" si="19"/>
        <v>0</v>
      </c>
      <c r="J117" s="85"/>
      <c r="K117" s="85"/>
      <c r="L117" s="62">
        <f t="shared" si="20"/>
        <v>0</v>
      </c>
      <c r="M117" s="84">
        <v>2320.1</v>
      </c>
      <c r="N117" s="84">
        <v>2320.1</v>
      </c>
      <c r="O117" s="62">
        <f t="shared" si="21"/>
        <v>0</v>
      </c>
      <c r="P117" s="84">
        <v>39181.5</v>
      </c>
      <c r="Q117" s="84">
        <v>39181.5</v>
      </c>
      <c r="R117" s="62">
        <f t="shared" si="22"/>
        <v>0</v>
      </c>
      <c r="S117" s="85"/>
      <c r="T117" s="85"/>
      <c r="U117" s="64">
        <f t="shared" si="23"/>
        <v>0</v>
      </c>
      <c r="V117" s="55">
        <f t="shared" si="24"/>
        <v>41631.9</v>
      </c>
      <c r="W117" s="56">
        <f t="shared" si="25"/>
        <v>40860.699999999997</v>
      </c>
      <c r="X117" s="57">
        <f t="shared" si="26"/>
        <v>771.20000000000437</v>
      </c>
      <c r="Y117" s="84">
        <v>38400.199999999997</v>
      </c>
      <c r="Z117" s="84">
        <v>37668.699999999997</v>
      </c>
      <c r="AA117" s="56">
        <f t="shared" si="27"/>
        <v>731.5</v>
      </c>
      <c r="AB117" s="84">
        <v>3226.0000000000073</v>
      </c>
      <c r="AC117" s="59">
        <v>3186.3</v>
      </c>
      <c r="AD117" s="56">
        <f t="shared" si="28"/>
        <v>39.700000000007094</v>
      </c>
      <c r="AE117" s="59"/>
      <c r="AF117" s="59"/>
      <c r="AG117" s="56">
        <f t="shared" si="29"/>
        <v>0</v>
      </c>
      <c r="AH117" s="84">
        <v>5.7</v>
      </c>
      <c r="AI117" s="84">
        <v>5.7</v>
      </c>
      <c r="AJ117" s="57">
        <f t="shared" si="30"/>
        <v>0</v>
      </c>
    </row>
    <row r="118" spans="1:36" x14ac:dyDescent="0.25">
      <c r="A118" s="33">
        <v>98</v>
      </c>
      <c r="B118" s="82" t="s">
        <v>119</v>
      </c>
      <c r="C118" s="83">
        <v>43.7</v>
      </c>
      <c r="D118" s="55">
        <f t="shared" si="16"/>
        <v>39496.300000000003</v>
      </c>
      <c r="E118" s="56">
        <f t="shared" si="17"/>
        <v>39496.300000000003</v>
      </c>
      <c r="F118" s="57">
        <f t="shared" si="18"/>
        <v>0</v>
      </c>
      <c r="G118" s="59"/>
      <c r="H118" s="59"/>
      <c r="I118" s="62">
        <f t="shared" si="19"/>
        <v>0</v>
      </c>
      <c r="J118" s="85"/>
      <c r="K118" s="85"/>
      <c r="L118" s="62">
        <f t="shared" si="20"/>
        <v>0</v>
      </c>
      <c r="M118" s="84">
        <v>6379.3</v>
      </c>
      <c r="N118" s="84">
        <v>6379.3</v>
      </c>
      <c r="O118" s="62">
        <f t="shared" si="21"/>
        <v>0</v>
      </c>
      <c r="P118" s="84">
        <v>33117</v>
      </c>
      <c r="Q118" s="84">
        <v>33117</v>
      </c>
      <c r="R118" s="62">
        <f t="shared" si="22"/>
        <v>0</v>
      </c>
      <c r="S118" s="85"/>
      <c r="T118" s="85"/>
      <c r="U118" s="64">
        <f t="shared" si="23"/>
        <v>0</v>
      </c>
      <c r="V118" s="55">
        <f t="shared" si="24"/>
        <v>39540</v>
      </c>
      <c r="W118" s="56">
        <f t="shared" si="25"/>
        <v>39143.199999999997</v>
      </c>
      <c r="X118" s="57">
        <f t="shared" si="26"/>
        <v>396.80000000000291</v>
      </c>
      <c r="Y118" s="84">
        <v>37715.9</v>
      </c>
      <c r="Z118" s="84">
        <v>37319.1</v>
      </c>
      <c r="AA118" s="56">
        <f t="shared" si="27"/>
        <v>396.80000000000291</v>
      </c>
      <c r="AB118" s="84">
        <v>1759.6999999999971</v>
      </c>
      <c r="AC118" s="59">
        <v>1759.6999999999985</v>
      </c>
      <c r="AD118" s="56">
        <f t="shared" si="28"/>
        <v>0</v>
      </c>
      <c r="AE118" s="59"/>
      <c r="AF118" s="59"/>
      <c r="AG118" s="56">
        <f t="shared" si="29"/>
        <v>0</v>
      </c>
      <c r="AH118" s="84">
        <v>64.400000000000006</v>
      </c>
      <c r="AI118" s="84">
        <v>64.400000000000006</v>
      </c>
      <c r="AJ118" s="57">
        <f t="shared" si="30"/>
        <v>0</v>
      </c>
    </row>
    <row r="119" spans="1:36" ht="27" x14ac:dyDescent="0.25">
      <c r="A119" s="33">
        <v>99</v>
      </c>
      <c r="B119" s="82" t="s">
        <v>120</v>
      </c>
      <c r="C119" s="83">
        <v>193.6</v>
      </c>
      <c r="D119" s="55">
        <f t="shared" si="16"/>
        <v>35801.599999999999</v>
      </c>
      <c r="E119" s="56">
        <f t="shared" si="17"/>
        <v>35691.299999999996</v>
      </c>
      <c r="F119" s="57">
        <f t="shared" si="18"/>
        <v>110.30000000000291</v>
      </c>
      <c r="G119" s="59"/>
      <c r="H119" s="59"/>
      <c r="I119" s="62">
        <f t="shared" si="19"/>
        <v>0</v>
      </c>
      <c r="J119" s="85"/>
      <c r="K119" s="85"/>
      <c r="L119" s="62">
        <f t="shared" si="20"/>
        <v>0</v>
      </c>
      <c r="M119" s="84">
        <v>5801.2</v>
      </c>
      <c r="N119" s="84">
        <v>5801.2</v>
      </c>
      <c r="O119" s="62">
        <f t="shared" si="21"/>
        <v>0</v>
      </c>
      <c r="P119" s="84">
        <v>30000.400000000001</v>
      </c>
      <c r="Q119" s="84">
        <v>30000.400000000001</v>
      </c>
      <c r="R119" s="62">
        <f t="shared" si="22"/>
        <v>0</v>
      </c>
      <c r="S119" s="85">
        <v>0</v>
      </c>
      <c r="T119" s="85">
        <v>-110.3</v>
      </c>
      <c r="U119" s="64">
        <f t="shared" si="23"/>
        <v>110.3</v>
      </c>
      <c r="V119" s="55">
        <f t="shared" si="24"/>
        <v>35995.200000000004</v>
      </c>
      <c r="W119" s="56">
        <f t="shared" si="25"/>
        <v>35329.699999999997</v>
      </c>
      <c r="X119" s="57">
        <f t="shared" si="26"/>
        <v>665.50000000000728</v>
      </c>
      <c r="Y119" s="84">
        <v>33698.9</v>
      </c>
      <c r="Z119" s="84">
        <v>33125.300000000003</v>
      </c>
      <c r="AA119" s="56">
        <f t="shared" si="27"/>
        <v>573.59999999999854</v>
      </c>
      <c r="AB119" s="84">
        <v>2262.6000000000058</v>
      </c>
      <c r="AC119" s="59">
        <v>2170.6999999999944</v>
      </c>
      <c r="AD119" s="56">
        <f t="shared" si="28"/>
        <v>91.90000000001146</v>
      </c>
      <c r="AE119" s="59"/>
      <c r="AF119" s="59"/>
      <c r="AG119" s="56">
        <f t="shared" si="29"/>
        <v>0</v>
      </c>
      <c r="AH119" s="84">
        <v>33.700000000000003</v>
      </c>
      <c r="AI119" s="84">
        <v>33.700000000000003</v>
      </c>
      <c r="AJ119" s="57">
        <f t="shared" si="30"/>
        <v>0</v>
      </c>
    </row>
    <row r="120" spans="1:36" x14ac:dyDescent="0.25">
      <c r="A120" s="33">
        <v>100</v>
      </c>
      <c r="B120" s="82" t="s">
        <v>121</v>
      </c>
      <c r="C120" s="83">
        <v>4.4000000000000004</v>
      </c>
      <c r="D120" s="55">
        <f t="shared" si="16"/>
        <v>30542.9</v>
      </c>
      <c r="E120" s="56">
        <f t="shared" si="17"/>
        <v>30542.9</v>
      </c>
      <c r="F120" s="57">
        <f t="shared" si="18"/>
        <v>0</v>
      </c>
      <c r="G120" s="59"/>
      <c r="H120" s="59"/>
      <c r="I120" s="62">
        <f t="shared" si="19"/>
        <v>0</v>
      </c>
      <c r="J120" s="85"/>
      <c r="K120" s="85"/>
      <c r="L120" s="62">
        <f t="shared" si="20"/>
        <v>0</v>
      </c>
      <c r="M120" s="84">
        <v>4011.2</v>
      </c>
      <c r="N120" s="84">
        <v>4011.2</v>
      </c>
      <c r="O120" s="62">
        <f t="shared" si="21"/>
        <v>0</v>
      </c>
      <c r="P120" s="84">
        <v>26531.7</v>
      </c>
      <c r="Q120" s="84">
        <v>26531.7</v>
      </c>
      <c r="R120" s="62">
        <f t="shared" si="22"/>
        <v>0</v>
      </c>
      <c r="S120" s="85"/>
      <c r="T120" s="85"/>
      <c r="U120" s="64">
        <f t="shared" si="23"/>
        <v>0</v>
      </c>
      <c r="V120" s="55">
        <f t="shared" si="24"/>
        <v>30547.300000000003</v>
      </c>
      <c r="W120" s="56">
        <f t="shared" si="25"/>
        <v>29903</v>
      </c>
      <c r="X120" s="57">
        <f t="shared" si="26"/>
        <v>644.30000000000291</v>
      </c>
      <c r="Y120" s="84">
        <v>29031.8</v>
      </c>
      <c r="Z120" s="84">
        <v>28427</v>
      </c>
      <c r="AA120" s="56">
        <f t="shared" si="27"/>
        <v>604.79999999999927</v>
      </c>
      <c r="AB120" s="84">
        <v>1485.6000000000022</v>
      </c>
      <c r="AC120" s="59">
        <v>1446.1</v>
      </c>
      <c r="AD120" s="56">
        <f t="shared" si="28"/>
        <v>39.500000000002274</v>
      </c>
      <c r="AE120" s="59"/>
      <c r="AF120" s="59"/>
      <c r="AG120" s="56">
        <f t="shared" si="29"/>
        <v>0</v>
      </c>
      <c r="AH120" s="84">
        <v>29.9</v>
      </c>
      <c r="AI120" s="84">
        <v>29.9</v>
      </c>
      <c r="AJ120" s="57">
        <f t="shared" si="30"/>
        <v>0</v>
      </c>
    </row>
    <row r="121" spans="1:36" x14ac:dyDescent="0.25">
      <c r="A121" s="33">
        <v>101</v>
      </c>
      <c r="B121" s="82" t="s">
        <v>122</v>
      </c>
      <c r="C121" s="83">
        <v>449.2</v>
      </c>
      <c r="D121" s="55">
        <f t="shared" si="16"/>
        <v>23722.5</v>
      </c>
      <c r="E121" s="56">
        <f t="shared" si="17"/>
        <v>23722.5</v>
      </c>
      <c r="F121" s="57">
        <f t="shared" si="18"/>
        <v>0</v>
      </c>
      <c r="G121" s="59"/>
      <c r="H121" s="59"/>
      <c r="I121" s="62">
        <f t="shared" si="19"/>
        <v>0</v>
      </c>
      <c r="J121" s="85"/>
      <c r="K121" s="85"/>
      <c r="L121" s="62">
        <f t="shared" si="20"/>
        <v>0</v>
      </c>
      <c r="M121" s="84">
        <v>263.5</v>
      </c>
      <c r="N121" s="84">
        <v>263.5</v>
      </c>
      <c r="O121" s="62">
        <f t="shared" si="21"/>
        <v>0</v>
      </c>
      <c r="P121" s="84">
        <v>23319.599999999999</v>
      </c>
      <c r="Q121" s="84">
        <v>23319.599999999999</v>
      </c>
      <c r="R121" s="62">
        <f t="shared" si="22"/>
        <v>0</v>
      </c>
      <c r="S121" s="85">
        <v>139.4</v>
      </c>
      <c r="T121" s="85">
        <v>139.4</v>
      </c>
      <c r="U121" s="64">
        <f t="shared" si="23"/>
        <v>0</v>
      </c>
      <c r="V121" s="55">
        <f t="shared" si="24"/>
        <v>24171.7</v>
      </c>
      <c r="W121" s="56">
        <f t="shared" si="25"/>
        <v>22240.6</v>
      </c>
      <c r="X121" s="57">
        <f t="shared" si="26"/>
        <v>1931.1000000000022</v>
      </c>
      <c r="Y121" s="84">
        <v>22329.599999999999</v>
      </c>
      <c r="Z121" s="84">
        <v>21318.9</v>
      </c>
      <c r="AA121" s="56">
        <f t="shared" si="27"/>
        <v>1010.6999999999971</v>
      </c>
      <c r="AB121" s="84">
        <v>1832.1000000000022</v>
      </c>
      <c r="AC121" s="59">
        <v>911.69999999999709</v>
      </c>
      <c r="AD121" s="56">
        <f t="shared" si="28"/>
        <v>920.40000000000509</v>
      </c>
      <c r="AE121" s="59"/>
      <c r="AF121" s="59"/>
      <c r="AG121" s="56">
        <f t="shared" si="29"/>
        <v>0</v>
      </c>
      <c r="AH121" s="84">
        <v>10</v>
      </c>
      <c r="AI121" s="84">
        <v>10</v>
      </c>
      <c r="AJ121" s="57">
        <f t="shared" si="30"/>
        <v>0</v>
      </c>
    </row>
    <row r="122" spans="1:36" ht="27" x14ac:dyDescent="0.25">
      <c r="A122" s="33">
        <v>102</v>
      </c>
      <c r="B122" s="82" t="s">
        <v>123</v>
      </c>
      <c r="C122" s="83">
        <v>1890</v>
      </c>
      <c r="D122" s="55">
        <f t="shared" si="16"/>
        <v>146731.5</v>
      </c>
      <c r="E122" s="56">
        <f t="shared" si="17"/>
        <v>146731.5</v>
      </c>
      <c r="F122" s="57">
        <f t="shared" si="18"/>
        <v>0</v>
      </c>
      <c r="G122" s="85"/>
      <c r="H122" s="85"/>
      <c r="I122" s="62">
        <f t="shared" si="19"/>
        <v>0</v>
      </c>
      <c r="J122" s="85"/>
      <c r="K122" s="85"/>
      <c r="L122" s="62">
        <f t="shared" si="20"/>
        <v>0</v>
      </c>
      <c r="M122" s="84">
        <v>18164.8</v>
      </c>
      <c r="N122" s="84">
        <v>18164.8</v>
      </c>
      <c r="O122" s="62">
        <f t="shared" si="21"/>
        <v>0</v>
      </c>
      <c r="P122" s="84">
        <v>127858.7</v>
      </c>
      <c r="Q122" s="84">
        <v>127858.7</v>
      </c>
      <c r="R122" s="62">
        <f t="shared" si="22"/>
        <v>0</v>
      </c>
      <c r="S122" s="85">
        <v>708</v>
      </c>
      <c r="T122" s="85">
        <v>708</v>
      </c>
      <c r="U122" s="64">
        <f t="shared" si="23"/>
        <v>0</v>
      </c>
      <c r="V122" s="55">
        <f t="shared" si="24"/>
        <v>148621.5</v>
      </c>
      <c r="W122" s="56">
        <f t="shared" si="25"/>
        <v>146299.29999999999</v>
      </c>
      <c r="X122" s="57">
        <f t="shared" si="26"/>
        <v>2322.2000000000116</v>
      </c>
      <c r="Y122" s="84">
        <v>133819.29999999999</v>
      </c>
      <c r="Z122" s="84">
        <v>131542.70000000001</v>
      </c>
      <c r="AA122" s="56">
        <f t="shared" si="27"/>
        <v>2276.5999999999767</v>
      </c>
      <c r="AB122" s="84">
        <v>13692.600000000006</v>
      </c>
      <c r="AC122" s="59">
        <v>13646.999999999976</v>
      </c>
      <c r="AD122" s="56">
        <f t="shared" si="28"/>
        <v>45.600000000029468</v>
      </c>
      <c r="AE122" s="59"/>
      <c r="AF122" s="59"/>
      <c r="AG122" s="56">
        <f t="shared" si="29"/>
        <v>0</v>
      </c>
      <c r="AH122" s="84">
        <v>1109.5999999999999</v>
      </c>
      <c r="AI122" s="84">
        <v>1109.5999999999999</v>
      </c>
      <c r="AJ122" s="57">
        <f t="shared" si="30"/>
        <v>0</v>
      </c>
    </row>
    <row r="123" spans="1:36" ht="27" x14ac:dyDescent="0.25">
      <c r="A123" s="33">
        <v>103</v>
      </c>
      <c r="B123" s="82" t="s">
        <v>124</v>
      </c>
      <c r="C123" s="83">
        <v>293.39999999999998</v>
      </c>
      <c r="D123" s="55">
        <f t="shared" si="16"/>
        <v>176024</v>
      </c>
      <c r="E123" s="56">
        <f t="shared" si="17"/>
        <v>176024</v>
      </c>
      <c r="F123" s="57">
        <f t="shared" si="18"/>
        <v>0</v>
      </c>
      <c r="G123" s="59"/>
      <c r="H123" s="59"/>
      <c r="I123" s="62">
        <f t="shared" si="19"/>
        <v>0</v>
      </c>
      <c r="J123" s="85"/>
      <c r="K123" s="85"/>
      <c r="L123" s="62">
        <f t="shared" si="20"/>
        <v>0</v>
      </c>
      <c r="M123" s="84">
        <v>29687.4</v>
      </c>
      <c r="N123" s="84">
        <v>29687.4</v>
      </c>
      <c r="O123" s="62">
        <f t="shared" si="21"/>
        <v>0</v>
      </c>
      <c r="P123" s="84">
        <v>146317.6</v>
      </c>
      <c r="Q123" s="84">
        <v>146317.6</v>
      </c>
      <c r="R123" s="62">
        <f t="shared" si="22"/>
        <v>0</v>
      </c>
      <c r="S123" s="85">
        <v>19</v>
      </c>
      <c r="T123" s="85">
        <v>19</v>
      </c>
      <c r="U123" s="64">
        <f t="shared" si="23"/>
        <v>0</v>
      </c>
      <c r="V123" s="55">
        <f t="shared" si="24"/>
        <v>176317.4</v>
      </c>
      <c r="W123" s="56">
        <f t="shared" si="25"/>
        <v>174311.4</v>
      </c>
      <c r="X123" s="57">
        <f t="shared" si="26"/>
        <v>2006</v>
      </c>
      <c r="Y123" s="84">
        <v>162589.9</v>
      </c>
      <c r="Z123" s="84">
        <v>161703.5</v>
      </c>
      <c r="AA123" s="56">
        <f t="shared" si="27"/>
        <v>886.39999999999418</v>
      </c>
      <c r="AB123" s="84">
        <v>11934.399999999994</v>
      </c>
      <c r="AC123" s="59">
        <v>10814.799999999994</v>
      </c>
      <c r="AD123" s="56">
        <f t="shared" si="28"/>
        <v>1119.6000000000004</v>
      </c>
      <c r="AE123" s="59"/>
      <c r="AF123" s="59"/>
      <c r="AG123" s="56">
        <f t="shared" si="29"/>
        <v>0</v>
      </c>
      <c r="AH123" s="84">
        <v>1793.1</v>
      </c>
      <c r="AI123" s="84">
        <v>1793.1</v>
      </c>
      <c r="AJ123" s="57">
        <f t="shared" si="30"/>
        <v>0</v>
      </c>
    </row>
    <row r="124" spans="1:36" ht="27" x14ac:dyDescent="0.25">
      <c r="A124" s="33">
        <v>104</v>
      </c>
      <c r="B124" s="82" t="s">
        <v>125</v>
      </c>
      <c r="C124" s="83">
        <v>1417.5</v>
      </c>
      <c r="D124" s="55">
        <f t="shared" si="16"/>
        <v>81372.400000000009</v>
      </c>
      <c r="E124" s="56">
        <f t="shared" si="17"/>
        <v>81372.400000000009</v>
      </c>
      <c r="F124" s="57">
        <f t="shared" si="18"/>
        <v>0</v>
      </c>
      <c r="G124" s="59"/>
      <c r="H124" s="59"/>
      <c r="I124" s="62">
        <f t="shared" si="19"/>
        <v>0</v>
      </c>
      <c r="J124" s="85"/>
      <c r="K124" s="85"/>
      <c r="L124" s="62">
        <f t="shared" si="20"/>
        <v>0</v>
      </c>
      <c r="M124" s="84">
        <v>6349.8</v>
      </c>
      <c r="N124" s="84">
        <v>6349.8</v>
      </c>
      <c r="O124" s="62">
        <f t="shared" si="21"/>
        <v>0</v>
      </c>
      <c r="P124" s="84">
        <v>74932.5</v>
      </c>
      <c r="Q124" s="84">
        <v>74932.5</v>
      </c>
      <c r="R124" s="62">
        <f t="shared" si="22"/>
        <v>0</v>
      </c>
      <c r="S124" s="85">
        <v>90.1</v>
      </c>
      <c r="T124" s="85">
        <v>90.1</v>
      </c>
      <c r="U124" s="64">
        <f t="shared" si="23"/>
        <v>0</v>
      </c>
      <c r="V124" s="55">
        <f t="shared" si="24"/>
        <v>82789.899999999994</v>
      </c>
      <c r="W124" s="56">
        <f t="shared" si="25"/>
        <v>81050.3</v>
      </c>
      <c r="X124" s="57">
        <f t="shared" si="26"/>
        <v>1739.5999999999913</v>
      </c>
      <c r="Y124" s="84">
        <v>75436.2</v>
      </c>
      <c r="Z124" s="84">
        <v>74262.3</v>
      </c>
      <c r="AA124" s="56">
        <f t="shared" si="27"/>
        <v>1173.8999999999942</v>
      </c>
      <c r="AB124" s="84">
        <v>7064.3000000000029</v>
      </c>
      <c r="AC124" s="59">
        <v>6498.6</v>
      </c>
      <c r="AD124" s="56">
        <f t="shared" si="28"/>
        <v>565.70000000000255</v>
      </c>
      <c r="AE124" s="59"/>
      <c r="AF124" s="59"/>
      <c r="AG124" s="56">
        <f t="shared" si="29"/>
        <v>0</v>
      </c>
      <c r="AH124" s="84">
        <v>289.39999999999998</v>
      </c>
      <c r="AI124" s="84">
        <v>289.39999999999998</v>
      </c>
      <c r="AJ124" s="57">
        <f t="shared" si="30"/>
        <v>0</v>
      </c>
    </row>
    <row r="125" spans="1:36" ht="27" x14ac:dyDescent="0.25">
      <c r="A125" s="33">
        <v>105</v>
      </c>
      <c r="B125" s="82" t="s">
        <v>126</v>
      </c>
      <c r="C125" s="83">
        <v>319.5</v>
      </c>
      <c r="D125" s="55">
        <f t="shared" si="16"/>
        <v>80748.7</v>
      </c>
      <c r="E125" s="56">
        <f t="shared" si="17"/>
        <v>80748.7</v>
      </c>
      <c r="F125" s="57">
        <f t="shared" si="18"/>
        <v>0</v>
      </c>
      <c r="G125" s="59">
        <v>476.3</v>
      </c>
      <c r="H125" s="59">
        <v>476.3</v>
      </c>
      <c r="I125" s="62">
        <f t="shared" si="19"/>
        <v>0</v>
      </c>
      <c r="J125" s="85"/>
      <c r="K125" s="85"/>
      <c r="L125" s="62">
        <f t="shared" si="20"/>
        <v>0</v>
      </c>
      <c r="M125" s="84">
        <v>12838.4</v>
      </c>
      <c r="N125" s="84">
        <v>12838.4</v>
      </c>
      <c r="O125" s="62">
        <f t="shared" si="21"/>
        <v>0</v>
      </c>
      <c r="P125" s="84">
        <v>67434</v>
      </c>
      <c r="Q125" s="84">
        <v>67434</v>
      </c>
      <c r="R125" s="62">
        <f t="shared" si="22"/>
        <v>0</v>
      </c>
      <c r="S125" s="85"/>
      <c r="T125" s="85"/>
      <c r="U125" s="64">
        <f t="shared" si="23"/>
        <v>0</v>
      </c>
      <c r="V125" s="55">
        <f t="shared" si="24"/>
        <v>81068.2</v>
      </c>
      <c r="W125" s="56">
        <f t="shared" si="25"/>
        <v>76620</v>
      </c>
      <c r="X125" s="57">
        <f t="shared" si="26"/>
        <v>4448.1999999999971</v>
      </c>
      <c r="Y125" s="84">
        <v>76119</v>
      </c>
      <c r="Z125" s="84">
        <v>72307.899999999994</v>
      </c>
      <c r="AA125" s="56">
        <f t="shared" si="27"/>
        <v>3811.1000000000058</v>
      </c>
      <c r="AB125" s="84">
        <v>4668.3999999999942</v>
      </c>
      <c r="AC125" s="59">
        <v>4031.3000000000056</v>
      </c>
      <c r="AD125" s="56">
        <f t="shared" si="28"/>
        <v>637.09999999998854</v>
      </c>
      <c r="AE125" s="59"/>
      <c r="AF125" s="59"/>
      <c r="AG125" s="56">
        <f t="shared" si="29"/>
        <v>0</v>
      </c>
      <c r="AH125" s="84">
        <v>280.8</v>
      </c>
      <c r="AI125" s="84">
        <v>280.8</v>
      </c>
      <c r="AJ125" s="57">
        <f t="shared" si="30"/>
        <v>0</v>
      </c>
    </row>
    <row r="126" spans="1:36" ht="27" x14ac:dyDescent="0.25">
      <c r="A126" s="33">
        <v>106</v>
      </c>
      <c r="B126" s="82" t="s">
        <v>127</v>
      </c>
      <c r="C126" s="83">
        <v>597.79999999999995</v>
      </c>
      <c r="D126" s="55">
        <f t="shared" si="16"/>
        <v>54798.6</v>
      </c>
      <c r="E126" s="56">
        <f t="shared" si="17"/>
        <v>54798.6</v>
      </c>
      <c r="F126" s="57">
        <f t="shared" si="18"/>
        <v>0</v>
      </c>
      <c r="G126" s="59"/>
      <c r="H126" s="59"/>
      <c r="I126" s="62">
        <f t="shared" si="19"/>
        <v>0</v>
      </c>
      <c r="J126" s="85"/>
      <c r="K126" s="85"/>
      <c r="L126" s="62">
        <f t="shared" si="20"/>
        <v>0</v>
      </c>
      <c r="M126" s="84">
        <v>6062.5</v>
      </c>
      <c r="N126" s="84">
        <v>6062.5</v>
      </c>
      <c r="O126" s="62">
        <f t="shared" si="21"/>
        <v>0</v>
      </c>
      <c r="P126" s="84">
        <v>48736.1</v>
      </c>
      <c r="Q126" s="84">
        <v>48736.1</v>
      </c>
      <c r="R126" s="62">
        <f t="shared" si="22"/>
        <v>0</v>
      </c>
      <c r="S126" s="85"/>
      <c r="T126" s="85"/>
      <c r="U126" s="64">
        <f t="shared" si="23"/>
        <v>0</v>
      </c>
      <c r="V126" s="55">
        <f t="shared" si="24"/>
        <v>55396.4</v>
      </c>
      <c r="W126" s="56">
        <f t="shared" si="25"/>
        <v>53276.7</v>
      </c>
      <c r="X126" s="57">
        <f t="shared" si="26"/>
        <v>2119.7000000000044</v>
      </c>
      <c r="Y126" s="84">
        <v>52186.2</v>
      </c>
      <c r="Z126" s="84">
        <v>50777.4</v>
      </c>
      <c r="AA126" s="56">
        <f t="shared" si="27"/>
        <v>1408.7999999999956</v>
      </c>
      <c r="AB126" s="84">
        <v>2501.6000000000058</v>
      </c>
      <c r="AC126" s="59">
        <v>1790.6999999999957</v>
      </c>
      <c r="AD126" s="56">
        <f t="shared" si="28"/>
        <v>710.9000000000101</v>
      </c>
      <c r="AE126" s="59"/>
      <c r="AF126" s="59"/>
      <c r="AG126" s="56">
        <f t="shared" si="29"/>
        <v>0</v>
      </c>
      <c r="AH126" s="84">
        <v>708.59999999999991</v>
      </c>
      <c r="AI126" s="84">
        <v>708.59999999999991</v>
      </c>
      <c r="AJ126" s="57">
        <f t="shared" si="30"/>
        <v>0</v>
      </c>
    </row>
    <row r="127" spans="1:36" x14ac:dyDescent="0.25">
      <c r="A127" s="33">
        <v>107</v>
      </c>
      <c r="B127" s="82" t="s">
        <v>128</v>
      </c>
      <c r="C127" s="83">
        <v>158.69999999999999</v>
      </c>
      <c r="D127" s="55">
        <f t="shared" si="16"/>
        <v>4917.6000000000004</v>
      </c>
      <c r="E127" s="56">
        <f t="shared" si="17"/>
        <v>4917.6000000000004</v>
      </c>
      <c r="F127" s="57">
        <f t="shared" si="18"/>
        <v>0</v>
      </c>
      <c r="G127" s="59"/>
      <c r="H127" s="59"/>
      <c r="I127" s="62">
        <f t="shared" si="19"/>
        <v>0</v>
      </c>
      <c r="J127" s="85"/>
      <c r="K127" s="85"/>
      <c r="L127" s="62">
        <f t="shared" si="20"/>
        <v>0</v>
      </c>
      <c r="M127" s="84"/>
      <c r="N127" s="84"/>
      <c r="O127" s="62">
        <f t="shared" si="21"/>
        <v>0</v>
      </c>
      <c r="P127" s="84">
        <v>4917.6000000000004</v>
      </c>
      <c r="Q127" s="84">
        <v>4917.6000000000004</v>
      </c>
      <c r="R127" s="62">
        <f t="shared" si="22"/>
        <v>0</v>
      </c>
      <c r="S127" s="85"/>
      <c r="T127" s="85"/>
      <c r="U127" s="64">
        <f t="shared" si="23"/>
        <v>0</v>
      </c>
      <c r="V127" s="55">
        <f t="shared" si="24"/>
        <v>5076.3</v>
      </c>
      <c r="W127" s="56">
        <f t="shared" si="25"/>
        <v>5076.3</v>
      </c>
      <c r="X127" s="57">
        <f t="shared" si="26"/>
        <v>0</v>
      </c>
      <c r="Y127" s="84">
        <v>4870</v>
      </c>
      <c r="Z127" s="84">
        <v>4870</v>
      </c>
      <c r="AA127" s="56">
        <f t="shared" si="27"/>
        <v>0</v>
      </c>
      <c r="AB127" s="84">
        <v>186.30000000000018</v>
      </c>
      <c r="AC127" s="59">
        <v>186.30000000000018</v>
      </c>
      <c r="AD127" s="56">
        <f t="shared" si="28"/>
        <v>0</v>
      </c>
      <c r="AE127" s="59"/>
      <c r="AF127" s="59"/>
      <c r="AG127" s="56">
        <f t="shared" si="29"/>
        <v>0</v>
      </c>
      <c r="AH127" s="84">
        <v>20</v>
      </c>
      <c r="AI127" s="84">
        <v>20</v>
      </c>
      <c r="AJ127" s="57">
        <f t="shared" si="30"/>
        <v>0</v>
      </c>
    </row>
    <row r="128" spans="1:36" x14ac:dyDescent="0.25">
      <c r="A128" s="33">
        <v>108</v>
      </c>
      <c r="B128" s="82" t="s">
        <v>129</v>
      </c>
      <c r="C128" s="83">
        <v>625.29999999999995</v>
      </c>
      <c r="D128" s="55">
        <f t="shared" si="16"/>
        <v>71727.899999999994</v>
      </c>
      <c r="E128" s="56">
        <f t="shared" si="17"/>
        <v>71727.899999999994</v>
      </c>
      <c r="F128" s="57">
        <f t="shared" si="18"/>
        <v>0</v>
      </c>
      <c r="G128" s="59"/>
      <c r="H128" s="59"/>
      <c r="I128" s="62">
        <f t="shared" si="19"/>
        <v>0</v>
      </c>
      <c r="J128" s="85"/>
      <c r="K128" s="85"/>
      <c r="L128" s="62">
        <f t="shared" si="20"/>
        <v>0</v>
      </c>
      <c r="M128" s="84">
        <v>16269</v>
      </c>
      <c r="N128" s="84">
        <v>16269</v>
      </c>
      <c r="O128" s="62">
        <f t="shared" si="21"/>
        <v>0</v>
      </c>
      <c r="P128" s="84">
        <v>55120.7</v>
      </c>
      <c r="Q128" s="84">
        <v>55120.7</v>
      </c>
      <c r="R128" s="62">
        <f t="shared" si="22"/>
        <v>0</v>
      </c>
      <c r="S128" s="85">
        <v>338.2</v>
      </c>
      <c r="T128" s="85">
        <v>338.2</v>
      </c>
      <c r="U128" s="64">
        <f t="shared" si="23"/>
        <v>0</v>
      </c>
      <c r="V128" s="55">
        <f t="shared" si="24"/>
        <v>72353.2</v>
      </c>
      <c r="W128" s="56">
        <f t="shared" si="25"/>
        <v>68617.399999999994</v>
      </c>
      <c r="X128" s="57">
        <f t="shared" si="26"/>
        <v>3735.8000000000029</v>
      </c>
      <c r="Y128" s="84">
        <v>69029</v>
      </c>
      <c r="Z128" s="84">
        <v>65297.3</v>
      </c>
      <c r="AA128" s="56">
        <f t="shared" si="27"/>
        <v>3731.6999999999971</v>
      </c>
      <c r="AB128" s="84">
        <v>2775.8000000000029</v>
      </c>
      <c r="AC128" s="59">
        <v>2771.6999999999912</v>
      </c>
      <c r="AD128" s="56">
        <f t="shared" si="28"/>
        <v>4.1000000000117325</v>
      </c>
      <c r="AE128" s="59"/>
      <c r="AF128" s="59"/>
      <c r="AG128" s="56">
        <f t="shared" si="29"/>
        <v>0</v>
      </c>
      <c r="AH128" s="84">
        <v>548.4</v>
      </c>
      <c r="AI128" s="84">
        <v>548.4</v>
      </c>
      <c r="AJ128" s="57">
        <f t="shared" si="30"/>
        <v>0</v>
      </c>
    </row>
    <row r="129" spans="1:36" ht="27" x14ac:dyDescent="0.25">
      <c r="A129" s="33">
        <v>109</v>
      </c>
      <c r="B129" s="82" t="s">
        <v>130</v>
      </c>
      <c r="C129" s="83">
        <v>14.4</v>
      </c>
      <c r="D129" s="55">
        <f t="shared" si="16"/>
        <v>44783.7</v>
      </c>
      <c r="E129" s="56">
        <f t="shared" si="17"/>
        <v>44783.7</v>
      </c>
      <c r="F129" s="57">
        <f t="shared" si="18"/>
        <v>0</v>
      </c>
      <c r="G129" s="59"/>
      <c r="H129" s="59"/>
      <c r="I129" s="62">
        <f t="shared" si="19"/>
        <v>0</v>
      </c>
      <c r="J129" s="85"/>
      <c r="K129" s="85"/>
      <c r="L129" s="62">
        <f t="shared" si="20"/>
        <v>0</v>
      </c>
      <c r="M129" s="84">
        <v>3121.6</v>
      </c>
      <c r="N129" s="84">
        <v>3121.6</v>
      </c>
      <c r="O129" s="62">
        <f t="shared" si="21"/>
        <v>0</v>
      </c>
      <c r="P129" s="84">
        <v>41662.1</v>
      </c>
      <c r="Q129" s="84">
        <v>41662.1</v>
      </c>
      <c r="R129" s="62">
        <f t="shared" si="22"/>
        <v>0</v>
      </c>
      <c r="S129" s="85"/>
      <c r="T129" s="85"/>
      <c r="U129" s="64">
        <f t="shared" si="23"/>
        <v>0</v>
      </c>
      <c r="V129" s="55">
        <f t="shared" si="24"/>
        <v>44798.1</v>
      </c>
      <c r="W129" s="56">
        <f t="shared" si="25"/>
        <v>43930.5</v>
      </c>
      <c r="X129" s="57">
        <f t="shared" si="26"/>
        <v>867.59999999999854</v>
      </c>
      <c r="Y129" s="84">
        <v>44045.599999999999</v>
      </c>
      <c r="Z129" s="84">
        <v>43208.800000000003</v>
      </c>
      <c r="AA129" s="56">
        <f t="shared" si="27"/>
        <v>836.79999999999563</v>
      </c>
      <c r="AB129" s="84">
        <v>685.80000000000291</v>
      </c>
      <c r="AC129" s="59">
        <v>654.99999999999704</v>
      </c>
      <c r="AD129" s="56">
        <f t="shared" si="28"/>
        <v>30.800000000005866</v>
      </c>
      <c r="AE129" s="59"/>
      <c r="AF129" s="59"/>
      <c r="AG129" s="56">
        <f t="shared" si="29"/>
        <v>0</v>
      </c>
      <c r="AH129" s="84">
        <v>66.7</v>
      </c>
      <c r="AI129" s="84">
        <v>66.7</v>
      </c>
      <c r="AJ129" s="57">
        <f t="shared" si="30"/>
        <v>0</v>
      </c>
    </row>
    <row r="130" spans="1:36" ht="27" x14ac:dyDescent="0.25">
      <c r="A130" s="33">
        <v>110</v>
      </c>
      <c r="B130" s="82" t="s">
        <v>131</v>
      </c>
      <c r="C130" s="83">
        <v>396.5</v>
      </c>
      <c r="D130" s="55">
        <f t="shared" si="16"/>
        <v>47367.600000000006</v>
      </c>
      <c r="E130" s="56">
        <f t="shared" si="17"/>
        <v>47367.600000000006</v>
      </c>
      <c r="F130" s="57">
        <f t="shared" si="18"/>
        <v>0</v>
      </c>
      <c r="G130" s="59"/>
      <c r="H130" s="59"/>
      <c r="I130" s="62">
        <f t="shared" si="19"/>
        <v>0</v>
      </c>
      <c r="J130" s="85"/>
      <c r="K130" s="85"/>
      <c r="L130" s="62">
        <f t="shared" si="20"/>
        <v>0</v>
      </c>
      <c r="M130" s="84">
        <v>9683.9</v>
      </c>
      <c r="N130" s="84">
        <v>9683.9</v>
      </c>
      <c r="O130" s="62">
        <f t="shared" si="21"/>
        <v>0</v>
      </c>
      <c r="P130" s="84">
        <v>37497.800000000003</v>
      </c>
      <c r="Q130" s="84">
        <v>37497.800000000003</v>
      </c>
      <c r="R130" s="62">
        <f t="shared" si="22"/>
        <v>0</v>
      </c>
      <c r="S130" s="85">
        <v>185.9</v>
      </c>
      <c r="T130" s="85">
        <v>185.9</v>
      </c>
      <c r="U130" s="64">
        <f t="shared" si="23"/>
        <v>0</v>
      </c>
      <c r="V130" s="55">
        <f t="shared" si="24"/>
        <v>47764.100000000006</v>
      </c>
      <c r="W130" s="56">
        <f t="shared" si="25"/>
        <v>43579.7</v>
      </c>
      <c r="X130" s="57">
        <f t="shared" si="26"/>
        <v>4184.4000000000087</v>
      </c>
      <c r="Y130" s="84">
        <v>44927.5</v>
      </c>
      <c r="Z130" s="84">
        <v>41451.599999999999</v>
      </c>
      <c r="AA130" s="56">
        <f t="shared" si="27"/>
        <v>3475.9000000000015</v>
      </c>
      <c r="AB130" s="84">
        <v>2836.6000000000058</v>
      </c>
      <c r="AC130" s="59">
        <v>2128.0999999999985</v>
      </c>
      <c r="AD130" s="56">
        <f t="shared" si="28"/>
        <v>708.50000000000728</v>
      </c>
      <c r="AE130" s="59"/>
      <c r="AF130" s="59"/>
      <c r="AG130" s="56">
        <f t="shared" si="29"/>
        <v>0</v>
      </c>
      <c r="AH130" s="84">
        <v>0</v>
      </c>
      <c r="AI130" s="84">
        <v>0</v>
      </c>
      <c r="AJ130" s="57">
        <f t="shared" si="30"/>
        <v>0</v>
      </c>
    </row>
    <row r="131" spans="1:36" x14ac:dyDescent="0.25">
      <c r="A131" s="33">
        <v>111</v>
      </c>
      <c r="B131" s="82" t="s">
        <v>132</v>
      </c>
      <c r="C131" s="83">
        <v>765.7</v>
      </c>
      <c r="D131" s="55">
        <f t="shared" si="16"/>
        <v>75664.800000000003</v>
      </c>
      <c r="E131" s="56">
        <f t="shared" si="17"/>
        <v>75664.800000000003</v>
      </c>
      <c r="F131" s="57">
        <f t="shared" si="18"/>
        <v>0</v>
      </c>
      <c r="G131" s="59"/>
      <c r="H131" s="59"/>
      <c r="I131" s="62">
        <f t="shared" si="19"/>
        <v>0</v>
      </c>
      <c r="J131" s="85"/>
      <c r="K131" s="85"/>
      <c r="L131" s="62">
        <f t="shared" si="20"/>
        <v>0</v>
      </c>
      <c r="M131" s="84">
        <v>9387.6</v>
      </c>
      <c r="N131" s="84">
        <v>9387.6</v>
      </c>
      <c r="O131" s="62">
        <f t="shared" si="21"/>
        <v>0</v>
      </c>
      <c r="P131" s="84">
        <v>66277.2</v>
      </c>
      <c r="Q131" s="84">
        <v>66277.2</v>
      </c>
      <c r="R131" s="62">
        <f t="shared" si="22"/>
        <v>0</v>
      </c>
      <c r="S131" s="85"/>
      <c r="T131" s="85"/>
      <c r="U131" s="64">
        <f t="shared" si="23"/>
        <v>0</v>
      </c>
      <c r="V131" s="55">
        <f t="shared" si="24"/>
        <v>76430.5</v>
      </c>
      <c r="W131" s="56">
        <f t="shared" si="25"/>
        <v>75642</v>
      </c>
      <c r="X131" s="57">
        <f t="shared" si="26"/>
        <v>788.5</v>
      </c>
      <c r="Y131" s="84">
        <v>72444.800000000003</v>
      </c>
      <c r="Z131" s="84">
        <v>72256.5</v>
      </c>
      <c r="AA131" s="56">
        <f t="shared" si="27"/>
        <v>188.30000000000291</v>
      </c>
      <c r="AB131" s="84">
        <v>3534.0999999999913</v>
      </c>
      <c r="AC131" s="59">
        <v>2933.9</v>
      </c>
      <c r="AD131" s="56">
        <f t="shared" si="28"/>
        <v>600.19999999999118</v>
      </c>
      <c r="AE131" s="59"/>
      <c r="AF131" s="59"/>
      <c r="AG131" s="56">
        <f t="shared" si="29"/>
        <v>0</v>
      </c>
      <c r="AH131" s="84">
        <v>451.6</v>
      </c>
      <c r="AI131" s="84">
        <v>451.6</v>
      </c>
      <c r="AJ131" s="57">
        <f t="shared" si="30"/>
        <v>0</v>
      </c>
    </row>
    <row r="132" spans="1:36" ht="40.5" x14ac:dyDescent="0.25">
      <c r="A132" s="33">
        <v>112</v>
      </c>
      <c r="B132" s="82" t="s">
        <v>159</v>
      </c>
      <c r="C132" s="83">
        <v>245.6</v>
      </c>
      <c r="D132" s="55">
        <f t="shared" si="16"/>
        <v>31035</v>
      </c>
      <c r="E132" s="56">
        <f t="shared" si="17"/>
        <v>31035</v>
      </c>
      <c r="F132" s="57">
        <f t="shared" si="18"/>
        <v>0</v>
      </c>
      <c r="G132" s="59"/>
      <c r="H132" s="59"/>
      <c r="I132" s="62">
        <f t="shared" si="19"/>
        <v>0</v>
      </c>
      <c r="J132" s="85"/>
      <c r="K132" s="85"/>
      <c r="L132" s="62">
        <f t="shared" si="20"/>
        <v>0</v>
      </c>
      <c r="M132" s="59"/>
      <c r="N132" s="59"/>
      <c r="O132" s="62">
        <f t="shared" si="21"/>
        <v>0</v>
      </c>
      <c r="P132" s="84">
        <v>31035</v>
      </c>
      <c r="Q132" s="84">
        <v>31035</v>
      </c>
      <c r="R132" s="62">
        <f t="shared" si="22"/>
        <v>0</v>
      </c>
      <c r="S132" s="85"/>
      <c r="T132" s="85"/>
      <c r="U132" s="64">
        <f t="shared" si="23"/>
        <v>0</v>
      </c>
      <c r="V132" s="55">
        <f t="shared" si="24"/>
        <v>31280.6</v>
      </c>
      <c r="W132" s="56">
        <f t="shared" si="25"/>
        <v>31270.5</v>
      </c>
      <c r="X132" s="57">
        <f t="shared" si="26"/>
        <v>10.099999999998545</v>
      </c>
      <c r="Y132" s="84">
        <v>28284.799999999999</v>
      </c>
      <c r="Z132" s="84">
        <v>28283.8</v>
      </c>
      <c r="AA132" s="56">
        <f t="shared" si="27"/>
        <v>1</v>
      </c>
      <c r="AB132" s="84">
        <v>2995.7999999999993</v>
      </c>
      <c r="AC132" s="59">
        <v>2986.7000000000007</v>
      </c>
      <c r="AD132" s="56">
        <f t="shared" si="28"/>
        <v>9.0999999999985448</v>
      </c>
      <c r="AE132" s="59"/>
      <c r="AF132" s="59"/>
      <c r="AG132" s="56">
        <f t="shared" si="29"/>
        <v>0</v>
      </c>
      <c r="AH132" s="84">
        <v>0</v>
      </c>
      <c r="AI132" s="84">
        <v>0</v>
      </c>
      <c r="AJ132" s="57">
        <f t="shared" si="30"/>
        <v>0</v>
      </c>
    </row>
    <row r="133" spans="1:36" x14ac:dyDescent="0.25">
      <c r="A133" s="33">
        <v>113</v>
      </c>
      <c r="B133" s="82" t="s">
        <v>133</v>
      </c>
      <c r="C133" s="83">
        <v>85.5</v>
      </c>
      <c r="D133" s="55">
        <f t="shared" si="16"/>
        <v>41478.1</v>
      </c>
      <c r="E133" s="56">
        <f t="shared" si="17"/>
        <v>41478.1</v>
      </c>
      <c r="F133" s="57">
        <f t="shared" si="18"/>
        <v>0</v>
      </c>
      <c r="G133" s="59"/>
      <c r="H133" s="59"/>
      <c r="I133" s="62">
        <f t="shared" si="19"/>
        <v>0</v>
      </c>
      <c r="J133" s="85"/>
      <c r="K133" s="85"/>
      <c r="L133" s="62">
        <f t="shared" si="20"/>
        <v>0</v>
      </c>
      <c r="M133" s="59"/>
      <c r="N133" s="59"/>
      <c r="O133" s="62">
        <f t="shared" si="21"/>
        <v>0</v>
      </c>
      <c r="P133" s="84">
        <v>41478.1</v>
      </c>
      <c r="Q133" s="84">
        <v>41478.1</v>
      </c>
      <c r="R133" s="62">
        <f t="shared" si="22"/>
        <v>0</v>
      </c>
      <c r="S133" s="85"/>
      <c r="T133" s="85"/>
      <c r="U133" s="64">
        <f t="shared" si="23"/>
        <v>0</v>
      </c>
      <c r="V133" s="55">
        <f t="shared" si="24"/>
        <v>41563.599999999999</v>
      </c>
      <c r="W133" s="56">
        <f t="shared" si="25"/>
        <v>41500.699999999997</v>
      </c>
      <c r="X133" s="57">
        <f t="shared" si="26"/>
        <v>62.900000000001455</v>
      </c>
      <c r="Y133" s="84">
        <v>36281.1</v>
      </c>
      <c r="Z133" s="84">
        <v>36219.1</v>
      </c>
      <c r="AA133" s="56">
        <f t="shared" si="27"/>
        <v>62</v>
      </c>
      <c r="AB133" s="84">
        <v>5282.5</v>
      </c>
      <c r="AC133" s="59">
        <v>5281.5999999999985</v>
      </c>
      <c r="AD133" s="56">
        <f t="shared" si="28"/>
        <v>0.90000000000145519</v>
      </c>
      <c r="AE133" s="59"/>
      <c r="AF133" s="59"/>
      <c r="AG133" s="56">
        <f t="shared" si="29"/>
        <v>0</v>
      </c>
      <c r="AH133" s="84">
        <v>0</v>
      </c>
      <c r="AI133" s="84">
        <v>0</v>
      </c>
      <c r="AJ133" s="57">
        <f t="shared" si="30"/>
        <v>0</v>
      </c>
    </row>
    <row r="134" spans="1:36" ht="27" x14ac:dyDescent="0.25">
      <c r="A134" s="33">
        <v>114</v>
      </c>
      <c r="B134" s="82" t="s">
        <v>134</v>
      </c>
      <c r="C134" s="83">
        <v>0</v>
      </c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59"/>
      <c r="H134" s="59"/>
      <c r="I134" s="62">
        <f t="shared" si="19"/>
        <v>0</v>
      </c>
      <c r="J134" s="85"/>
      <c r="K134" s="85"/>
      <c r="L134" s="62">
        <f t="shared" si="20"/>
        <v>0</v>
      </c>
      <c r="M134" s="84"/>
      <c r="N134" s="84"/>
      <c r="O134" s="62">
        <f t="shared" si="21"/>
        <v>0</v>
      </c>
      <c r="P134" s="59"/>
      <c r="Q134" s="59"/>
      <c r="R134" s="62">
        <f t="shared" si="22"/>
        <v>0</v>
      </c>
      <c r="S134" s="85"/>
      <c r="T134" s="85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84"/>
      <c r="Z134" s="84"/>
      <c r="AA134" s="56">
        <f t="shared" si="27"/>
        <v>0</v>
      </c>
      <c r="AB134" s="84">
        <v>0</v>
      </c>
      <c r="AC134" s="59">
        <v>0</v>
      </c>
      <c r="AD134" s="56">
        <f t="shared" si="28"/>
        <v>0</v>
      </c>
      <c r="AE134" s="59"/>
      <c r="AF134" s="59"/>
      <c r="AG134" s="56">
        <f t="shared" si="29"/>
        <v>0</v>
      </c>
      <c r="AH134" s="84">
        <v>0</v>
      </c>
      <c r="AI134" s="84">
        <v>0</v>
      </c>
      <c r="AJ134" s="57">
        <f t="shared" si="30"/>
        <v>0</v>
      </c>
    </row>
    <row r="135" spans="1:36" ht="27" x14ac:dyDescent="0.25">
      <c r="A135" s="33">
        <v>115</v>
      </c>
      <c r="B135" s="82" t="s">
        <v>36</v>
      </c>
      <c r="C135" s="83">
        <v>2470.3000000000029</v>
      </c>
      <c r="D135" s="55">
        <f t="shared" si="16"/>
        <v>15322.7</v>
      </c>
      <c r="E135" s="56">
        <f t="shared" si="17"/>
        <v>15322.7</v>
      </c>
      <c r="F135" s="57">
        <f t="shared" si="18"/>
        <v>0</v>
      </c>
      <c r="G135" s="59"/>
      <c r="H135" s="59"/>
      <c r="I135" s="62">
        <f t="shared" si="19"/>
        <v>0</v>
      </c>
      <c r="J135" s="85">
        <v>2107.1000000000004</v>
      </c>
      <c r="K135" s="85">
        <v>2107.1000000000004</v>
      </c>
      <c r="L135" s="62">
        <f t="shared" si="20"/>
        <v>0</v>
      </c>
      <c r="M135" s="84">
        <v>13215.6</v>
      </c>
      <c r="N135" s="84">
        <v>13215.6</v>
      </c>
      <c r="O135" s="62">
        <f t="shared" si="21"/>
        <v>0</v>
      </c>
      <c r="P135" s="59"/>
      <c r="Q135" s="59"/>
      <c r="R135" s="62">
        <f t="shared" si="22"/>
        <v>0</v>
      </c>
      <c r="S135" s="85"/>
      <c r="T135" s="85"/>
      <c r="U135" s="64">
        <f t="shared" si="23"/>
        <v>0</v>
      </c>
      <c r="V135" s="55">
        <f t="shared" si="24"/>
        <v>17793.000000000004</v>
      </c>
      <c r="W135" s="56">
        <f t="shared" si="25"/>
        <v>14740.3</v>
      </c>
      <c r="X135" s="57">
        <f t="shared" si="26"/>
        <v>3052.7000000000044</v>
      </c>
      <c r="Y135" s="84">
        <v>13699.8</v>
      </c>
      <c r="Z135" s="84">
        <v>12902.8</v>
      </c>
      <c r="AA135" s="56">
        <f t="shared" si="27"/>
        <v>797</v>
      </c>
      <c r="AB135" s="84">
        <v>3523.2000000000044</v>
      </c>
      <c r="AC135" s="59">
        <v>1267.5</v>
      </c>
      <c r="AD135" s="56">
        <f t="shared" si="28"/>
        <v>2255.7000000000044</v>
      </c>
      <c r="AE135" s="59"/>
      <c r="AF135" s="59"/>
      <c r="AG135" s="56">
        <f t="shared" si="29"/>
        <v>0</v>
      </c>
      <c r="AH135" s="84">
        <v>570</v>
      </c>
      <c r="AI135" s="84">
        <v>570</v>
      </c>
      <c r="AJ135" s="57">
        <f t="shared" si="30"/>
        <v>0</v>
      </c>
    </row>
    <row r="136" spans="1:36" ht="27" x14ac:dyDescent="0.25">
      <c r="A136" s="33">
        <v>116</v>
      </c>
      <c r="B136" s="82" t="s">
        <v>135</v>
      </c>
      <c r="C136" s="83">
        <v>1447.3000000000029</v>
      </c>
      <c r="D136" s="55">
        <f t="shared" si="16"/>
        <v>109370.90000000001</v>
      </c>
      <c r="E136" s="56">
        <f t="shared" si="17"/>
        <v>109370.90000000001</v>
      </c>
      <c r="F136" s="57">
        <f t="shared" si="18"/>
        <v>0</v>
      </c>
      <c r="G136" s="85">
        <v>159</v>
      </c>
      <c r="H136" s="85">
        <v>159</v>
      </c>
      <c r="I136" s="62">
        <f t="shared" si="19"/>
        <v>0</v>
      </c>
      <c r="J136" s="85">
        <v>6302.1</v>
      </c>
      <c r="K136" s="85">
        <v>6302.1</v>
      </c>
      <c r="L136" s="62">
        <f t="shared" si="20"/>
        <v>0</v>
      </c>
      <c r="M136" s="84">
        <v>72909.8</v>
      </c>
      <c r="N136" s="84">
        <v>72909.8</v>
      </c>
      <c r="O136" s="62">
        <f t="shared" si="21"/>
        <v>0</v>
      </c>
      <c r="P136" s="59"/>
      <c r="Q136" s="59"/>
      <c r="R136" s="62">
        <f t="shared" si="22"/>
        <v>0</v>
      </c>
      <c r="S136" s="85">
        <v>30000</v>
      </c>
      <c r="T136" s="85">
        <v>30000</v>
      </c>
      <c r="U136" s="64">
        <f t="shared" si="23"/>
        <v>0</v>
      </c>
      <c r="V136" s="55">
        <f t="shared" si="24"/>
        <v>110818.2</v>
      </c>
      <c r="W136" s="56">
        <f t="shared" si="25"/>
        <v>110088.69999999998</v>
      </c>
      <c r="X136" s="57">
        <f t="shared" si="26"/>
        <v>729.50000000001455</v>
      </c>
      <c r="Y136" s="84">
        <v>75193.3</v>
      </c>
      <c r="Z136" s="84">
        <v>75072.3</v>
      </c>
      <c r="AA136" s="56">
        <f t="shared" si="27"/>
        <v>121</v>
      </c>
      <c r="AB136" s="84">
        <v>35168</v>
      </c>
      <c r="AC136" s="59">
        <v>34559.499999999993</v>
      </c>
      <c r="AD136" s="56">
        <f t="shared" si="28"/>
        <v>608.50000000000728</v>
      </c>
      <c r="AE136" s="59"/>
      <c r="AF136" s="59"/>
      <c r="AG136" s="56">
        <f t="shared" si="29"/>
        <v>0</v>
      </c>
      <c r="AH136" s="84">
        <v>456.90000000000003</v>
      </c>
      <c r="AI136" s="84">
        <v>456.90000000000003</v>
      </c>
      <c r="AJ136" s="57">
        <f t="shared" si="30"/>
        <v>0</v>
      </c>
    </row>
    <row r="137" spans="1:36" ht="27" x14ac:dyDescent="0.25">
      <c r="A137" s="33">
        <v>117</v>
      </c>
      <c r="B137" s="82" t="s">
        <v>136</v>
      </c>
      <c r="C137" s="83">
        <v>517.70000000000005</v>
      </c>
      <c r="D137" s="55">
        <f t="shared" si="16"/>
        <v>48504.200000000004</v>
      </c>
      <c r="E137" s="56">
        <f t="shared" si="17"/>
        <v>48504.200000000004</v>
      </c>
      <c r="F137" s="57">
        <f t="shared" si="18"/>
        <v>0</v>
      </c>
      <c r="G137" s="85"/>
      <c r="H137" s="85"/>
      <c r="I137" s="62">
        <f t="shared" si="19"/>
        <v>0</v>
      </c>
      <c r="J137" s="59"/>
      <c r="K137" s="59"/>
      <c r="L137" s="62">
        <f t="shared" si="20"/>
        <v>0</v>
      </c>
      <c r="M137" s="59">
        <v>48445.4</v>
      </c>
      <c r="N137" s="59">
        <v>48445.4</v>
      </c>
      <c r="O137" s="62">
        <f t="shared" si="21"/>
        <v>0</v>
      </c>
      <c r="P137" s="59"/>
      <c r="Q137" s="59"/>
      <c r="R137" s="62">
        <f t="shared" si="22"/>
        <v>0</v>
      </c>
      <c r="S137" s="59">
        <v>58.8</v>
      </c>
      <c r="T137" s="59">
        <v>58.8</v>
      </c>
      <c r="U137" s="64">
        <f t="shared" si="23"/>
        <v>0</v>
      </c>
      <c r="V137" s="55">
        <f t="shared" si="24"/>
        <v>49021.9</v>
      </c>
      <c r="W137" s="56">
        <f t="shared" si="25"/>
        <v>48808.4</v>
      </c>
      <c r="X137" s="57">
        <f t="shared" si="26"/>
        <v>213.5</v>
      </c>
      <c r="Y137" s="85">
        <v>35700</v>
      </c>
      <c r="Z137" s="85">
        <v>35536</v>
      </c>
      <c r="AA137" s="56">
        <f t="shared" si="27"/>
        <v>164</v>
      </c>
      <c r="AB137" s="84">
        <v>12425.900000000001</v>
      </c>
      <c r="AC137" s="59">
        <v>12376.400000000001</v>
      </c>
      <c r="AD137" s="56">
        <f t="shared" si="28"/>
        <v>49.5</v>
      </c>
      <c r="AE137" s="59"/>
      <c r="AF137" s="59"/>
      <c r="AG137" s="56">
        <f t="shared" si="29"/>
        <v>0</v>
      </c>
      <c r="AH137" s="84">
        <v>896</v>
      </c>
      <c r="AI137" s="84">
        <v>896</v>
      </c>
      <c r="AJ137" s="57">
        <f t="shared" si="30"/>
        <v>0</v>
      </c>
    </row>
    <row r="138" spans="1:36" ht="27" x14ac:dyDescent="0.25">
      <c r="A138" s="33">
        <v>118</v>
      </c>
      <c r="B138" s="82" t="s">
        <v>137</v>
      </c>
      <c r="C138" s="83">
        <v>312</v>
      </c>
      <c r="D138" s="55">
        <f t="shared" si="16"/>
        <v>27024.3</v>
      </c>
      <c r="E138" s="56">
        <f t="shared" si="17"/>
        <v>27024.3</v>
      </c>
      <c r="F138" s="57">
        <f t="shared" si="18"/>
        <v>0</v>
      </c>
      <c r="G138" s="84"/>
      <c r="H138" s="84"/>
      <c r="I138" s="62">
        <f t="shared" si="19"/>
        <v>0</v>
      </c>
      <c r="J138" s="85"/>
      <c r="K138" s="85"/>
      <c r="L138" s="62">
        <f t="shared" si="20"/>
        <v>0</v>
      </c>
      <c r="M138" s="59">
        <v>27024.3</v>
      </c>
      <c r="N138" s="59">
        <v>27024.3</v>
      </c>
      <c r="O138" s="62">
        <f t="shared" si="21"/>
        <v>0</v>
      </c>
      <c r="P138" s="59"/>
      <c r="Q138" s="59"/>
      <c r="R138" s="62">
        <f t="shared" si="22"/>
        <v>0</v>
      </c>
      <c r="S138" s="85"/>
      <c r="T138" s="85"/>
      <c r="U138" s="64">
        <f t="shared" si="23"/>
        <v>0</v>
      </c>
      <c r="V138" s="55">
        <f t="shared" si="24"/>
        <v>27336.3</v>
      </c>
      <c r="W138" s="56">
        <f t="shared" si="25"/>
        <v>27060.799999999999</v>
      </c>
      <c r="X138" s="57">
        <f t="shared" si="26"/>
        <v>275.5</v>
      </c>
      <c r="Y138" s="84">
        <v>19303.900000000001</v>
      </c>
      <c r="Z138" s="84">
        <v>19055.900000000001</v>
      </c>
      <c r="AA138" s="56">
        <f t="shared" si="27"/>
        <v>248</v>
      </c>
      <c r="AB138" s="84">
        <v>7892.6999999999971</v>
      </c>
      <c r="AC138" s="59">
        <v>7865.199999999998</v>
      </c>
      <c r="AD138" s="56">
        <f t="shared" si="28"/>
        <v>27.499999999999091</v>
      </c>
      <c r="AE138" s="59"/>
      <c r="AF138" s="59"/>
      <c r="AG138" s="56">
        <f t="shared" si="29"/>
        <v>0</v>
      </c>
      <c r="AH138" s="84">
        <v>139.69999999999999</v>
      </c>
      <c r="AI138" s="84">
        <v>139.69999999999999</v>
      </c>
      <c r="AJ138" s="57">
        <f t="shared" si="30"/>
        <v>0</v>
      </c>
    </row>
    <row r="139" spans="1:36" ht="27" x14ac:dyDescent="0.25">
      <c r="A139" s="33">
        <v>119</v>
      </c>
      <c r="B139" s="82" t="s">
        <v>138</v>
      </c>
      <c r="C139" s="83">
        <v>1957.2000000000007</v>
      </c>
      <c r="D139" s="55">
        <f t="shared" si="16"/>
        <v>29510.6</v>
      </c>
      <c r="E139" s="56">
        <f t="shared" si="17"/>
        <v>29510.6</v>
      </c>
      <c r="F139" s="57">
        <f t="shared" si="18"/>
        <v>0</v>
      </c>
      <c r="G139" s="84"/>
      <c r="H139" s="84"/>
      <c r="I139" s="62">
        <f t="shared" si="19"/>
        <v>0</v>
      </c>
      <c r="J139" s="85"/>
      <c r="K139" s="85"/>
      <c r="L139" s="62">
        <f t="shared" si="20"/>
        <v>0</v>
      </c>
      <c r="M139" s="59">
        <v>19514.599999999999</v>
      </c>
      <c r="N139" s="59">
        <v>19514.599999999999</v>
      </c>
      <c r="O139" s="62">
        <f t="shared" si="21"/>
        <v>0</v>
      </c>
      <c r="P139" s="59"/>
      <c r="Q139" s="59"/>
      <c r="R139" s="62">
        <f t="shared" si="22"/>
        <v>0</v>
      </c>
      <c r="S139" s="85">
        <v>9996</v>
      </c>
      <c r="T139" s="85">
        <v>9996</v>
      </c>
      <c r="U139" s="64">
        <f t="shared" si="23"/>
        <v>0</v>
      </c>
      <c r="V139" s="55">
        <f t="shared" si="24"/>
        <v>31467.799999999996</v>
      </c>
      <c r="W139" s="56">
        <f t="shared" si="25"/>
        <v>29904.6</v>
      </c>
      <c r="X139" s="57">
        <f t="shared" si="26"/>
        <v>1563.1999999999971</v>
      </c>
      <c r="Y139" s="84">
        <v>17048.900000000001</v>
      </c>
      <c r="Z139" s="84">
        <v>15881.9</v>
      </c>
      <c r="AA139" s="56">
        <f t="shared" si="27"/>
        <v>1167.0000000000018</v>
      </c>
      <c r="AB139" s="84">
        <v>4287.2999999999956</v>
      </c>
      <c r="AC139" s="59">
        <v>3891.0999999999985</v>
      </c>
      <c r="AD139" s="56">
        <f t="shared" si="28"/>
        <v>396.19999999999709</v>
      </c>
      <c r="AE139" s="59"/>
      <c r="AF139" s="59"/>
      <c r="AG139" s="56">
        <f t="shared" si="29"/>
        <v>0</v>
      </c>
      <c r="AH139" s="84">
        <v>10131.6</v>
      </c>
      <c r="AI139" s="84">
        <v>10131.6</v>
      </c>
      <c r="AJ139" s="57">
        <f t="shared" si="30"/>
        <v>0</v>
      </c>
    </row>
    <row r="140" spans="1:36" ht="27" x14ac:dyDescent="0.25">
      <c r="A140" s="33">
        <v>120</v>
      </c>
      <c r="B140" s="82" t="s">
        <v>139</v>
      </c>
      <c r="C140" s="83">
        <v>118.7</v>
      </c>
      <c r="D140" s="55">
        <f t="shared" si="16"/>
        <v>21663.7</v>
      </c>
      <c r="E140" s="56">
        <f t="shared" si="17"/>
        <v>21663.7</v>
      </c>
      <c r="F140" s="57">
        <f t="shared" si="18"/>
        <v>0</v>
      </c>
      <c r="G140" s="84"/>
      <c r="H140" s="84"/>
      <c r="I140" s="62">
        <f t="shared" si="19"/>
        <v>0</v>
      </c>
      <c r="J140" s="85"/>
      <c r="K140" s="85"/>
      <c r="L140" s="62">
        <f t="shared" si="20"/>
        <v>0</v>
      </c>
      <c r="M140" s="59">
        <v>21637.3</v>
      </c>
      <c r="N140" s="59">
        <v>21637.3</v>
      </c>
      <c r="O140" s="62">
        <f t="shared" si="21"/>
        <v>0</v>
      </c>
      <c r="P140" s="59"/>
      <c r="Q140" s="59"/>
      <c r="R140" s="62">
        <f t="shared" si="22"/>
        <v>0</v>
      </c>
      <c r="S140" s="85">
        <v>26.4</v>
      </c>
      <c r="T140" s="85">
        <v>26.4</v>
      </c>
      <c r="U140" s="64">
        <f t="shared" si="23"/>
        <v>0</v>
      </c>
      <c r="V140" s="55">
        <f t="shared" si="24"/>
        <v>21782.400000000001</v>
      </c>
      <c r="W140" s="56">
        <f t="shared" si="25"/>
        <v>21759</v>
      </c>
      <c r="X140" s="57">
        <f t="shared" si="26"/>
        <v>23.400000000001455</v>
      </c>
      <c r="Y140" s="84">
        <v>18016</v>
      </c>
      <c r="Z140" s="84">
        <v>18016</v>
      </c>
      <c r="AA140" s="56">
        <f t="shared" si="27"/>
        <v>0</v>
      </c>
      <c r="AB140" s="84">
        <v>3619.6000000000022</v>
      </c>
      <c r="AC140" s="59">
        <v>3596.2</v>
      </c>
      <c r="AD140" s="56">
        <f t="shared" si="28"/>
        <v>23.400000000002365</v>
      </c>
      <c r="AE140" s="59"/>
      <c r="AF140" s="59"/>
      <c r="AG140" s="56">
        <f t="shared" si="29"/>
        <v>0</v>
      </c>
      <c r="AH140" s="84">
        <v>146.80000000000001</v>
      </c>
      <c r="AI140" s="84">
        <v>146.80000000000001</v>
      </c>
      <c r="AJ140" s="57">
        <f t="shared" si="30"/>
        <v>0</v>
      </c>
    </row>
    <row r="141" spans="1:36" ht="40.5" x14ac:dyDescent="0.25">
      <c r="A141" s="33">
        <v>121</v>
      </c>
      <c r="B141" s="82" t="s">
        <v>140</v>
      </c>
      <c r="C141" s="83">
        <v>584.1</v>
      </c>
      <c r="D141" s="55">
        <f t="shared" si="16"/>
        <v>36226.800000000003</v>
      </c>
      <c r="E141" s="56">
        <f t="shared" si="17"/>
        <v>36226.800000000003</v>
      </c>
      <c r="F141" s="57">
        <f t="shared" si="18"/>
        <v>0</v>
      </c>
      <c r="G141" s="84"/>
      <c r="H141" s="84"/>
      <c r="I141" s="62">
        <f t="shared" si="19"/>
        <v>0</v>
      </c>
      <c r="J141" s="85"/>
      <c r="K141" s="85"/>
      <c r="L141" s="62">
        <f t="shared" si="20"/>
        <v>0</v>
      </c>
      <c r="M141" s="59">
        <v>36220.800000000003</v>
      </c>
      <c r="N141" s="59">
        <v>36220.800000000003</v>
      </c>
      <c r="O141" s="62">
        <f t="shared" si="21"/>
        <v>0</v>
      </c>
      <c r="P141" s="59"/>
      <c r="Q141" s="59"/>
      <c r="R141" s="62">
        <f t="shared" si="22"/>
        <v>0</v>
      </c>
      <c r="S141" s="85">
        <v>6</v>
      </c>
      <c r="T141" s="85">
        <v>6</v>
      </c>
      <c r="U141" s="64">
        <f t="shared" si="23"/>
        <v>0</v>
      </c>
      <c r="V141" s="55">
        <f t="shared" si="24"/>
        <v>36810.9</v>
      </c>
      <c r="W141" s="56">
        <f t="shared" si="25"/>
        <v>36050.1</v>
      </c>
      <c r="X141" s="57">
        <f t="shared" si="26"/>
        <v>760.80000000000291</v>
      </c>
      <c r="Y141" s="84">
        <v>32591.5</v>
      </c>
      <c r="Z141" s="84">
        <v>31893.1</v>
      </c>
      <c r="AA141" s="56">
        <f t="shared" si="27"/>
        <v>698.40000000000146</v>
      </c>
      <c r="AB141" s="84">
        <v>4057.4000000000015</v>
      </c>
      <c r="AC141" s="59">
        <v>3995</v>
      </c>
      <c r="AD141" s="56">
        <f t="shared" si="28"/>
        <v>62.400000000001455</v>
      </c>
      <c r="AE141" s="59"/>
      <c r="AF141" s="59"/>
      <c r="AG141" s="56">
        <f t="shared" si="29"/>
        <v>0</v>
      </c>
      <c r="AH141" s="84">
        <v>162</v>
      </c>
      <c r="AI141" s="84">
        <v>162</v>
      </c>
      <c r="AJ141" s="57">
        <f t="shared" si="30"/>
        <v>0</v>
      </c>
    </row>
    <row r="142" spans="1:36" ht="40.5" x14ac:dyDescent="0.25">
      <c r="A142" s="33">
        <v>122</v>
      </c>
      <c r="B142" s="82" t="s">
        <v>141</v>
      </c>
      <c r="C142" s="83">
        <v>113.6</v>
      </c>
      <c r="D142" s="55">
        <f t="shared" si="16"/>
        <v>26276.1</v>
      </c>
      <c r="E142" s="56">
        <f t="shared" si="17"/>
        <v>26276.1</v>
      </c>
      <c r="F142" s="57">
        <f t="shared" si="18"/>
        <v>0</v>
      </c>
      <c r="G142" s="85"/>
      <c r="H142" s="85"/>
      <c r="I142" s="62">
        <f t="shared" si="19"/>
        <v>0</v>
      </c>
      <c r="J142" s="85"/>
      <c r="K142" s="85"/>
      <c r="L142" s="62">
        <f t="shared" si="20"/>
        <v>0</v>
      </c>
      <c r="M142" s="59">
        <v>26276.1</v>
      </c>
      <c r="N142" s="59">
        <v>26276.1</v>
      </c>
      <c r="O142" s="62">
        <f t="shared" si="21"/>
        <v>0</v>
      </c>
      <c r="P142" s="59"/>
      <c r="Q142" s="59"/>
      <c r="R142" s="62">
        <f t="shared" si="22"/>
        <v>0</v>
      </c>
      <c r="S142" s="85"/>
      <c r="T142" s="85"/>
      <c r="U142" s="64">
        <f t="shared" si="23"/>
        <v>0</v>
      </c>
      <c r="V142" s="55">
        <f t="shared" si="24"/>
        <v>26389.699999999997</v>
      </c>
      <c r="W142" s="56">
        <f t="shared" si="25"/>
        <v>26218.799999999999</v>
      </c>
      <c r="X142" s="57">
        <f t="shared" si="26"/>
        <v>170.89999999999782</v>
      </c>
      <c r="Y142" s="84">
        <v>22048.5</v>
      </c>
      <c r="Z142" s="84">
        <v>21880.7</v>
      </c>
      <c r="AA142" s="56">
        <f t="shared" si="27"/>
        <v>167.79999999999927</v>
      </c>
      <c r="AB142" s="84">
        <v>4190.8999999999978</v>
      </c>
      <c r="AC142" s="59">
        <v>4187.7999999999984</v>
      </c>
      <c r="AD142" s="56">
        <f t="shared" si="28"/>
        <v>3.0999999999994543</v>
      </c>
      <c r="AE142" s="59"/>
      <c r="AF142" s="59"/>
      <c r="AG142" s="56">
        <f t="shared" si="29"/>
        <v>0</v>
      </c>
      <c r="AH142" s="84">
        <v>150.30000000000001</v>
      </c>
      <c r="AI142" s="84">
        <v>150.30000000000001</v>
      </c>
      <c r="AJ142" s="57">
        <f t="shared" si="30"/>
        <v>0</v>
      </c>
    </row>
    <row r="143" spans="1:36" ht="27" x14ac:dyDescent="0.25">
      <c r="A143" s="33">
        <v>123</v>
      </c>
      <c r="B143" s="82" t="s">
        <v>142</v>
      </c>
      <c r="C143" s="83">
        <v>310.2</v>
      </c>
      <c r="D143" s="55">
        <f t="shared" si="16"/>
        <v>18421.099999999999</v>
      </c>
      <c r="E143" s="56">
        <f t="shared" si="17"/>
        <v>18421.099999999999</v>
      </c>
      <c r="F143" s="57">
        <f t="shared" si="18"/>
        <v>0</v>
      </c>
      <c r="G143" s="84"/>
      <c r="H143" s="84"/>
      <c r="I143" s="62">
        <f t="shared" si="19"/>
        <v>0</v>
      </c>
      <c r="J143" s="85"/>
      <c r="K143" s="85"/>
      <c r="L143" s="62">
        <f t="shared" si="20"/>
        <v>0</v>
      </c>
      <c r="M143" s="59">
        <v>18421.099999999999</v>
      </c>
      <c r="N143" s="59">
        <v>18421.099999999999</v>
      </c>
      <c r="O143" s="62">
        <f t="shared" si="21"/>
        <v>0</v>
      </c>
      <c r="P143" s="59"/>
      <c r="Q143" s="59"/>
      <c r="R143" s="62">
        <f t="shared" si="22"/>
        <v>0</v>
      </c>
      <c r="S143" s="85"/>
      <c r="T143" s="85"/>
      <c r="U143" s="64">
        <f t="shared" si="23"/>
        <v>0</v>
      </c>
      <c r="V143" s="55">
        <f t="shared" si="24"/>
        <v>18731.3</v>
      </c>
      <c r="W143" s="56">
        <f t="shared" si="25"/>
        <v>18694.7</v>
      </c>
      <c r="X143" s="57">
        <f t="shared" si="26"/>
        <v>36.599999999998545</v>
      </c>
      <c r="Y143" s="84">
        <v>15628.3</v>
      </c>
      <c r="Z143" s="84">
        <v>15628.3</v>
      </c>
      <c r="AA143" s="56">
        <f t="shared" si="27"/>
        <v>0</v>
      </c>
      <c r="AB143" s="84">
        <v>2949.4000000000015</v>
      </c>
      <c r="AC143" s="59">
        <v>2912.8000000000015</v>
      </c>
      <c r="AD143" s="56">
        <f t="shared" si="28"/>
        <v>36.599999999999909</v>
      </c>
      <c r="AE143" s="59"/>
      <c r="AF143" s="59"/>
      <c r="AG143" s="56">
        <f t="shared" si="29"/>
        <v>0</v>
      </c>
      <c r="AH143" s="84">
        <v>153.6</v>
      </c>
      <c r="AI143" s="84">
        <v>153.6</v>
      </c>
      <c r="AJ143" s="57">
        <f t="shared" si="30"/>
        <v>0</v>
      </c>
    </row>
    <row r="144" spans="1:36" ht="27" x14ac:dyDescent="0.25">
      <c r="A144" s="33">
        <v>124</v>
      </c>
      <c r="B144" s="82" t="s">
        <v>143</v>
      </c>
      <c r="C144" s="83">
        <v>142</v>
      </c>
      <c r="D144" s="55">
        <f t="shared" si="16"/>
        <v>36854.100000000006</v>
      </c>
      <c r="E144" s="56">
        <f t="shared" si="17"/>
        <v>36854.100000000006</v>
      </c>
      <c r="F144" s="57">
        <f t="shared" si="18"/>
        <v>0</v>
      </c>
      <c r="G144" s="84"/>
      <c r="H144" s="84"/>
      <c r="I144" s="62">
        <f t="shared" si="19"/>
        <v>0</v>
      </c>
      <c r="J144" s="85"/>
      <c r="K144" s="85"/>
      <c r="L144" s="62">
        <f t="shared" si="20"/>
        <v>0</v>
      </c>
      <c r="M144" s="59">
        <v>36794.800000000003</v>
      </c>
      <c r="N144" s="59">
        <v>36794.800000000003</v>
      </c>
      <c r="O144" s="62">
        <f t="shared" si="21"/>
        <v>0</v>
      </c>
      <c r="P144" s="59"/>
      <c r="Q144" s="59"/>
      <c r="R144" s="62">
        <f t="shared" si="22"/>
        <v>0</v>
      </c>
      <c r="S144" s="85">
        <v>59.3</v>
      </c>
      <c r="T144" s="85">
        <v>59.3</v>
      </c>
      <c r="U144" s="64">
        <f t="shared" si="23"/>
        <v>0</v>
      </c>
      <c r="V144" s="55">
        <f t="shared" si="24"/>
        <v>36996.100000000006</v>
      </c>
      <c r="W144" s="56">
        <f t="shared" si="25"/>
        <v>36826.699999999997</v>
      </c>
      <c r="X144" s="57">
        <f t="shared" si="26"/>
        <v>169.40000000000873</v>
      </c>
      <c r="Y144" s="84">
        <v>27202</v>
      </c>
      <c r="Z144" s="84">
        <v>27080.3</v>
      </c>
      <c r="AA144" s="56">
        <f t="shared" si="27"/>
        <v>121.70000000000073</v>
      </c>
      <c r="AB144" s="84">
        <v>9663.7000000000044</v>
      </c>
      <c r="AC144" s="59">
        <v>9615.9999999999982</v>
      </c>
      <c r="AD144" s="56">
        <f t="shared" si="28"/>
        <v>47.700000000006185</v>
      </c>
      <c r="AE144" s="59"/>
      <c r="AF144" s="59"/>
      <c r="AG144" s="56">
        <f t="shared" si="29"/>
        <v>0</v>
      </c>
      <c r="AH144" s="84">
        <v>130.4</v>
      </c>
      <c r="AI144" s="84">
        <v>130.4</v>
      </c>
      <c r="AJ144" s="57">
        <f t="shared" si="30"/>
        <v>0</v>
      </c>
    </row>
    <row r="145" spans="1:36" ht="40.5" x14ac:dyDescent="0.25">
      <c r="A145" s="33">
        <v>125</v>
      </c>
      <c r="B145" s="82" t="s">
        <v>144</v>
      </c>
      <c r="C145" s="83">
        <v>15.4</v>
      </c>
      <c r="D145" s="55">
        <f t="shared" si="16"/>
        <v>35018</v>
      </c>
      <c r="E145" s="56">
        <f t="shared" si="17"/>
        <v>35018</v>
      </c>
      <c r="F145" s="57">
        <f t="shared" si="18"/>
        <v>0</v>
      </c>
      <c r="G145" s="84"/>
      <c r="H145" s="84"/>
      <c r="I145" s="62">
        <f t="shared" si="19"/>
        <v>0</v>
      </c>
      <c r="J145" s="85"/>
      <c r="K145" s="85"/>
      <c r="L145" s="62">
        <f t="shared" si="20"/>
        <v>0</v>
      </c>
      <c r="M145" s="59">
        <v>34438.5</v>
      </c>
      <c r="N145" s="59">
        <v>34438.5</v>
      </c>
      <c r="O145" s="62">
        <f t="shared" si="21"/>
        <v>0</v>
      </c>
      <c r="P145" s="59"/>
      <c r="Q145" s="59"/>
      <c r="R145" s="62">
        <f t="shared" si="22"/>
        <v>0</v>
      </c>
      <c r="S145" s="85">
        <v>579.5</v>
      </c>
      <c r="T145" s="85">
        <v>579.5</v>
      </c>
      <c r="U145" s="64">
        <f t="shared" si="23"/>
        <v>0</v>
      </c>
      <c r="V145" s="55">
        <f t="shared" si="24"/>
        <v>35033.4</v>
      </c>
      <c r="W145" s="56">
        <f t="shared" si="25"/>
        <v>34942.800000000003</v>
      </c>
      <c r="X145" s="57">
        <f t="shared" si="26"/>
        <v>90.599999999998545</v>
      </c>
      <c r="Y145" s="84">
        <v>25502.1</v>
      </c>
      <c r="Z145" s="84">
        <v>25438.6</v>
      </c>
      <c r="AA145" s="56">
        <f t="shared" si="27"/>
        <v>63.5</v>
      </c>
      <c r="AB145" s="84">
        <v>9428.3000000000029</v>
      </c>
      <c r="AC145" s="59">
        <v>9401.2000000000044</v>
      </c>
      <c r="AD145" s="56">
        <f t="shared" si="28"/>
        <v>27.099999999998545</v>
      </c>
      <c r="AE145" s="59"/>
      <c r="AF145" s="59"/>
      <c r="AG145" s="56">
        <f t="shared" si="29"/>
        <v>0</v>
      </c>
      <c r="AH145" s="84">
        <v>103</v>
      </c>
      <c r="AI145" s="84">
        <v>103</v>
      </c>
      <c r="AJ145" s="57">
        <f t="shared" si="30"/>
        <v>0</v>
      </c>
    </row>
    <row r="146" spans="1:36" x14ac:dyDescent="0.25">
      <c r="A146" s="33">
        <v>126</v>
      </c>
      <c r="B146" s="67" t="s">
        <v>34</v>
      </c>
      <c r="C146" s="83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84"/>
      <c r="H146" s="84"/>
      <c r="I146" s="62">
        <f t="shared" si="19"/>
        <v>0</v>
      </c>
      <c r="J146" s="85"/>
      <c r="K146" s="85"/>
      <c r="L146" s="62">
        <f t="shared" si="20"/>
        <v>0</v>
      </c>
      <c r="M146" s="85"/>
      <c r="N146" s="59"/>
      <c r="O146" s="62">
        <f t="shared" si="21"/>
        <v>0</v>
      </c>
      <c r="P146" s="59"/>
      <c r="Q146" s="59"/>
      <c r="R146" s="62">
        <f t="shared" si="22"/>
        <v>0</v>
      </c>
      <c r="S146" s="85"/>
      <c r="T146" s="85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84"/>
      <c r="Z146" s="84"/>
      <c r="AA146" s="56">
        <f t="shared" si="27"/>
        <v>0</v>
      </c>
      <c r="AB146" s="84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84"/>
      <c r="AI146" s="84"/>
      <c r="AJ146" s="57">
        <f t="shared" si="30"/>
        <v>0</v>
      </c>
    </row>
    <row r="147" spans="1:36" ht="14.25" x14ac:dyDescent="0.25">
      <c r="A147" s="33">
        <v>127</v>
      </c>
      <c r="B147" s="67" t="s">
        <v>34</v>
      </c>
      <c r="C147" s="66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59"/>
      <c r="H147" s="59"/>
      <c r="I147" s="62">
        <f t="shared" si="19"/>
        <v>0</v>
      </c>
      <c r="J147" s="59"/>
      <c r="K147" s="59"/>
      <c r="L147" s="62">
        <f t="shared" si="20"/>
        <v>0</v>
      </c>
      <c r="M147" s="80"/>
      <c r="N147" s="59"/>
      <c r="O147" s="62">
        <f t="shared" si="21"/>
        <v>0</v>
      </c>
      <c r="P147" s="59"/>
      <c r="Q147" s="59"/>
      <c r="R147" s="62">
        <f t="shared" si="22"/>
        <v>0</v>
      </c>
      <c r="S147" s="59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59"/>
      <c r="Z147" s="59"/>
      <c r="AA147" s="56">
        <f t="shared" si="27"/>
        <v>0</v>
      </c>
      <c r="AB147" s="81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4.25" x14ac:dyDescent="0.25">
      <c r="A148" s="33">
        <v>128</v>
      </c>
      <c r="B148" s="67" t="s">
        <v>34</v>
      </c>
      <c r="C148" s="66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59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9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59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4.25" x14ac:dyDescent="0.25">
      <c r="A149" s="33">
        <v>129</v>
      </c>
      <c r="B149" s="67" t="s">
        <v>34</v>
      </c>
      <c r="C149" s="66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59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9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59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4.25" x14ac:dyDescent="0.25">
      <c r="A150" s="33">
        <v>130</v>
      </c>
      <c r="B150" s="67" t="s">
        <v>34</v>
      </c>
      <c r="C150" s="66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59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9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59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4.25" x14ac:dyDescent="0.25">
      <c r="A151" s="33">
        <v>131</v>
      </c>
      <c r="B151" s="67" t="s">
        <v>34</v>
      </c>
      <c r="C151" s="66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59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9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4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4.25" x14ac:dyDescent="0.25">
      <c r="A152" s="33">
        <v>132</v>
      </c>
      <c r="B152" s="67" t="s">
        <v>34</v>
      </c>
      <c r="C152" s="66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80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9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4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4.25" x14ac:dyDescent="0.25">
      <c r="A153" s="33">
        <v>133</v>
      </c>
      <c r="B153" s="67" t="s">
        <v>34</v>
      </c>
      <c r="C153" s="66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81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9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4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4.25" x14ac:dyDescent="0.25">
      <c r="A154" s="33">
        <v>134</v>
      </c>
      <c r="B154" s="67" t="s">
        <v>34</v>
      </c>
      <c r="C154" s="66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81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9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4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4.25" x14ac:dyDescent="0.25">
      <c r="A155" s="33">
        <v>135</v>
      </c>
      <c r="B155" s="67" t="s">
        <v>34</v>
      </c>
      <c r="C155" s="66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81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9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4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4.25" x14ac:dyDescent="0.25">
      <c r="A156" s="33">
        <v>136</v>
      </c>
      <c r="B156" s="67" t="s">
        <v>34</v>
      </c>
      <c r="C156" s="66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81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9"/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4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4.25" x14ac:dyDescent="0.25">
      <c r="A157" s="33">
        <v>137</v>
      </c>
      <c r="B157" s="67" t="s">
        <v>34</v>
      </c>
      <c r="C157" s="66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81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9"/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4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4.25" x14ac:dyDescent="0.25">
      <c r="A158" s="33">
        <v>138</v>
      </c>
      <c r="B158" s="67" t="s">
        <v>34</v>
      </c>
      <c r="C158" s="66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80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9"/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4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4.25" x14ac:dyDescent="0.25">
      <c r="A159" s="33">
        <v>139</v>
      </c>
      <c r="B159" s="67" t="s">
        <v>34</v>
      </c>
      <c r="C159" s="66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81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9"/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4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4.25" x14ac:dyDescent="0.25">
      <c r="A160" s="33">
        <v>140</v>
      </c>
      <c r="B160" s="67" t="s">
        <v>34</v>
      </c>
      <c r="C160" s="66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81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9"/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4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4.25" x14ac:dyDescent="0.25">
      <c r="A161" s="33">
        <v>141</v>
      </c>
      <c r="B161" s="67" t="s">
        <v>34</v>
      </c>
      <c r="C161" s="66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81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9"/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4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7" t="s">
        <v>34</v>
      </c>
      <c r="C162" s="66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81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9"/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4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7" t="s">
        <v>34</v>
      </c>
      <c r="C163" s="66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80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4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7" t="s">
        <v>34</v>
      </c>
      <c r="C164" s="66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81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4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7" t="s">
        <v>34</v>
      </c>
      <c r="C165" s="66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81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4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7" t="s">
        <v>34</v>
      </c>
      <c r="C166" s="66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81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4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7" t="s">
        <v>34</v>
      </c>
      <c r="C167" s="66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81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4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7" t="s">
        <v>34</v>
      </c>
      <c r="C168" s="66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0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4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7" t="s">
        <v>34</v>
      </c>
      <c r="C169" s="66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0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4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7" t="s">
        <v>34</v>
      </c>
      <c r="C170" s="66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0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4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7" t="s">
        <v>34</v>
      </c>
      <c r="C171" s="66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0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4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7" t="s">
        <v>34</v>
      </c>
      <c r="C172" s="66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0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4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7" t="s">
        <v>34</v>
      </c>
      <c r="C173" s="66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0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4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7" t="s">
        <v>34</v>
      </c>
      <c r="C174" s="66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0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4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7" t="s">
        <v>34</v>
      </c>
      <c r="C175" s="66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0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4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7" t="s">
        <v>34</v>
      </c>
      <c r="C176" s="66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0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4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7" t="s">
        <v>34</v>
      </c>
      <c r="C177" s="66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0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4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7" t="s">
        <v>34</v>
      </c>
      <c r="C178" s="66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0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4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7" t="s">
        <v>34</v>
      </c>
      <c r="C179" s="66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0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4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7" t="s">
        <v>34</v>
      </c>
      <c r="C180" s="66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0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4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7" t="s">
        <v>34</v>
      </c>
      <c r="C181" s="66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0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4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7" t="s">
        <v>34</v>
      </c>
      <c r="C182" s="66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0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4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7" t="s">
        <v>34</v>
      </c>
      <c r="C183" s="66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0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/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4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7" t="s">
        <v>34</v>
      </c>
      <c r="C184" s="66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0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/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4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7" t="s">
        <v>34</v>
      </c>
      <c r="C185" s="66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0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/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4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7" t="s">
        <v>34</v>
      </c>
      <c r="C186" s="66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0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/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4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7" t="s">
        <v>34</v>
      </c>
      <c r="C187" s="66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0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/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4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7" t="s">
        <v>34</v>
      </c>
      <c r="C188" s="66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0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/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4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7" t="s">
        <v>34</v>
      </c>
      <c r="C189" s="66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0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/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4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7" t="s">
        <v>34</v>
      </c>
      <c r="C190" s="66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0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/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4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7" t="s">
        <v>34</v>
      </c>
      <c r="C191" s="66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0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/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4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7" t="s">
        <v>34</v>
      </c>
      <c r="C192" s="66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0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/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4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7" t="s">
        <v>34</v>
      </c>
      <c r="C193" s="66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0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/>
      <c r="N193" s="59"/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4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7" t="s">
        <v>34</v>
      </c>
      <c r="C194" s="66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0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/>
      <c r="N194" s="59"/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4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7" t="s">
        <v>34</v>
      </c>
      <c r="C195" s="66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0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/>
      <c r="N195" s="59"/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4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7" t="s">
        <v>34</v>
      </c>
      <c r="C196" s="66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0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/>
      <c r="N196" s="59"/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4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7" t="s">
        <v>34</v>
      </c>
      <c r="C197" s="66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0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/>
      <c r="N197" s="59"/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4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7" t="s">
        <v>34</v>
      </c>
      <c r="C198" s="66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0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/>
      <c r="N198" s="59"/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4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7" t="s">
        <v>34</v>
      </c>
      <c r="C199" s="66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0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/>
      <c r="N199" s="59"/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4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7" t="s">
        <v>34</v>
      </c>
      <c r="C200" s="66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0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/>
      <c r="N200" s="59"/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4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7" t="s">
        <v>34</v>
      </c>
      <c r="C201" s="66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0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/>
      <c r="N201" s="59"/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4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7" t="s">
        <v>34</v>
      </c>
      <c r="C202" s="66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0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/>
      <c r="N202" s="59"/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4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7" t="s">
        <v>34</v>
      </c>
      <c r="C203" s="66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0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/>
      <c r="N203" s="59"/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4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7" t="s">
        <v>34</v>
      </c>
      <c r="C204" s="66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0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/>
      <c r="N204" s="59"/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4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7" t="s">
        <v>34</v>
      </c>
      <c r="C205" s="66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0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/>
      <c r="N205" s="59"/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4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7" t="s">
        <v>34</v>
      </c>
      <c r="C206" s="66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0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/>
      <c r="N206" s="59"/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4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7" t="s">
        <v>34</v>
      </c>
      <c r="C207" s="66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0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/>
      <c r="N207" s="59"/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4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7" t="s">
        <v>34</v>
      </c>
      <c r="C208" s="66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0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/>
      <c r="N208" s="59"/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4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7" t="s">
        <v>34</v>
      </c>
      <c r="C209" s="66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0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/>
      <c r="N209" s="59"/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4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7" t="s">
        <v>34</v>
      </c>
      <c r="C210" s="66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0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/>
      <c r="N210" s="59"/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4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7" t="s">
        <v>34</v>
      </c>
      <c r="C211" s="66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0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/>
      <c r="N211" s="59"/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4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7" t="s">
        <v>34</v>
      </c>
      <c r="C212" s="66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0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/>
      <c r="N212" s="59"/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4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7" t="s">
        <v>34</v>
      </c>
      <c r="C213" s="66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0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/>
      <c r="N213" s="59"/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4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7" t="s">
        <v>34</v>
      </c>
      <c r="C214" s="66"/>
      <c r="D214" s="55">
        <f t="shared" ref="D214:D260" si="46">SUM(G214+J214+M214+P214+S214)</f>
        <v>0</v>
      </c>
      <c r="E214" s="56">
        <f t="shared" ref="E214:E260" si="47">SUM(H214+K214+N214+Q214+T214)</f>
        <v>0</v>
      </c>
      <c r="F214" s="57">
        <f t="shared" ref="F214:F260" si="48">D214-E214</f>
        <v>0</v>
      </c>
      <c r="G214" s="70"/>
      <c r="H214" s="59"/>
      <c r="I214" s="62">
        <f t="shared" ref="I214:I260" si="49">G214-H214</f>
        <v>0</v>
      </c>
      <c r="J214" s="59"/>
      <c r="K214" s="59"/>
      <c r="L214" s="62">
        <f t="shared" ref="L214:L260" si="50">J214-K214</f>
        <v>0</v>
      </c>
      <c r="M214" s="59"/>
      <c r="N214" s="59"/>
      <c r="O214" s="62">
        <f t="shared" ref="O214:O260" si="51">M214-N214</f>
        <v>0</v>
      </c>
      <c r="P214" s="59"/>
      <c r="Q214" s="59"/>
      <c r="R214" s="62">
        <f t="shared" ref="R214:R260" si="52">P214-Q214</f>
        <v>0</v>
      </c>
      <c r="S214" s="59"/>
      <c r="T214" s="59"/>
      <c r="U214" s="64">
        <f t="shared" ref="U214:U260" si="53">S214-T214</f>
        <v>0</v>
      </c>
      <c r="V214" s="55">
        <f t="shared" ref="V214:V260" si="54">SUM(Y214+AB214+AE214+AH214)</f>
        <v>0</v>
      </c>
      <c r="W214" s="56">
        <f t="shared" ref="W214:W260" si="55">SUM(Z214+AC214+AF214+AI214)</f>
        <v>0</v>
      </c>
      <c r="X214" s="57">
        <f t="shared" ref="X214:X260" si="56">V214-W214</f>
        <v>0</v>
      </c>
      <c r="Y214" s="74"/>
      <c r="Z214" s="59"/>
      <c r="AA214" s="56">
        <f t="shared" ref="AA214:AA260" si="57">Y214-Z214</f>
        <v>0</v>
      </c>
      <c r="AB214" s="59"/>
      <c r="AC214" s="59"/>
      <c r="AD214" s="56">
        <f t="shared" ref="AD214:AD260" si="58">AB214-AC214</f>
        <v>0</v>
      </c>
      <c r="AE214" s="59"/>
      <c r="AF214" s="59"/>
      <c r="AG214" s="56">
        <f t="shared" ref="AG214:AG260" si="59">AE214-AF214</f>
        <v>0</v>
      </c>
      <c r="AH214" s="59"/>
      <c r="AI214" s="59"/>
      <c r="AJ214" s="57">
        <f t="shared" ref="AJ214:AJ260" si="60">AH214-AI214</f>
        <v>0</v>
      </c>
    </row>
    <row r="215" spans="1:36" ht="14.25" x14ac:dyDescent="0.25">
      <c r="A215" s="33">
        <v>195</v>
      </c>
      <c r="B215" s="67" t="s">
        <v>34</v>
      </c>
      <c r="C215" s="66"/>
      <c r="D215" s="55">
        <f t="shared" si="46"/>
        <v>0</v>
      </c>
      <c r="E215" s="56">
        <f t="shared" si="47"/>
        <v>0</v>
      </c>
      <c r="F215" s="57">
        <f t="shared" si="48"/>
        <v>0</v>
      </c>
      <c r="G215" s="70"/>
      <c r="H215" s="59"/>
      <c r="I215" s="62">
        <f t="shared" si="49"/>
        <v>0</v>
      </c>
      <c r="J215" s="59"/>
      <c r="K215" s="59"/>
      <c r="L215" s="62">
        <f t="shared" si="50"/>
        <v>0</v>
      </c>
      <c r="M215" s="59"/>
      <c r="N215" s="59"/>
      <c r="O215" s="62">
        <f t="shared" si="51"/>
        <v>0</v>
      </c>
      <c r="P215" s="59"/>
      <c r="Q215" s="59"/>
      <c r="R215" s="62">
        <f t="shared" si="52"/>
        <v>0</v>
      </c>
      <c r="S215" s="59"/>
      <c r="T215" s="59"/>
      <c r="U215" s="64">
        <f t="shared" si="53"/>
        <v>0</v>
      </c>
      <c r="V215" s="55">
        <f t="shared" si="54"/>
        <v>0</v>
      </c>
      <c r="W215" s="56">
        <f t="shared" si="55"/>
        <v>0</v>
      </c>
      <c r="X215" s="57">
        <f t="shared" si="56"/>
        <v>0</v>
      </c>
      <c r="Y215" s="74"/>
      <c r="Z215" s="59"/>
      <c r="AA215" s="56">
        <f t="shared" si="57"/>
        <v>0</v>
      </c>
      <c r="AB215" s="59"/>
      <c r="AC215" s="59"/>
      <c r="AD215" s="56">
        <f t="shared" si="58"/>
        <v>0</v>
      </c>
      <c r="AE215" s="59"/>
      <c r="AF215" s="59"/>
      <c r="AG215" s="56">
        <f t="shared" si="59"/>
        <v>0</v>
      </c>
      <c r="AH215" s="59"/>
      <c r="AI215" s="59"/>
      <c r="AJ215" s="57">
        <f t="shared" si="60"/>
        <v>0</v>
      </c>
    </row>
    <row r="216" spans="1:36" ht="14.25" x14ac:dyDescent="0.25">
      <c r="A216" s="33">
        <v>196</v>
      </c>
      <c r="B216" s="67" t="s">
        <v>34</v>
      </c>
      <c r="C216" s="66"/>
      <c r="D216" s="55">
        <f t="shared" si="46"/>
        <v>0</v>
      </c>
      <c r="E216" s="56">
        <f t="shared" si="47"/>
        <v>0</v>
      </c>
      <c r="F216" s="57">
        <f t="shared" si="48"/>
        <v>0</v>
      </c>
      <c r="G216" s="70"/>
      <c r="H216" s="59"/>
      <c r="I216" s="62">
        <f t="shared" si="49"/>
        <v>0</v>
      </c>
      <c r="J216" s="59"/>
      <c r="K216" s="59"/>
      <c r="L216" s="62">
        <f t="shared" si="50"/>
        <v>0</v>
      </c>
      <c r="M216" s="59"/>
      <c r="N216" s="59"/>
      <c r="O216" s="62">
        <f t="shared" si="51"/>
        <v>0</v>
      </c>
      <c r="P216" s="59"/>
      <c r="Q216" s="59"/>
      <c r="R216" s="62">
        <f t="shared" si="52"/>
        <v>0</v>
      </c>
      <c r="S216" s="59"/>
      <c r="T216" s="59"/>
      <c r="U216" s="64">
        <f t="shared" si="53"/>
        <v>0</v>
      </c>
      <c r="V216" s="55">
        <f t="shared" si="54"/>
        <v>0</v>
      </c>
      <c r="W216" s="56">
        <f t="shared" si="55"/>
        <v>0</v>
      </c>
      <c r="X216" s="57">
        <f t="shared" si="56"/>
        <v>0</v>
      </c>
      <c r="Y216" s="74"/>
      <c r="Z216" s="59"/>
      <c r="AA216" s="56">
        <f t="shared" si="57"/>
        <v>0</v>
      </c>
      <c r="AB216" s="59"/>
      <c r="AC216" s="59"/>
      <c r="AD216" s="56">
        <f t="shared" si="58"/>
        <v>0</v>
      </c>
      <c r="AE216" s="59"/>
      <c r="AF216" s="59"/>
      <c r="AG216" s="56">
        <f t="shared" si="59"/>
        <v>0</v>
      </c>
      <c r="AH216" s="59"/>
      <c r="AI216" s="59"/>
      <c r="AJ216" s="57">
        <f t="shared" si="60"/>
        <v>0</v>
      </c>
    </row>
    <row r="217" spans="1:36" ht="14.25" x14ac:dyDescent="0.25">
      <c r="A217" s="33">
        <v>197</v>
      </c>
      <c r="B217" s="67" t="s">
        <v>34</v>
      </c>
      <c r="C217" s="66"/>
      <c r="D217" s="55">
        <f t="shared" si="46"/>
        <v>0</v>
      </c>
      <c r="E217" s="56">
        <f t="shared" si="47"/>
        <v>0</v>
      </c>
      <c r="F217" s="57">
        <f t="shared" si="48"/>
        <v>0</v>
      </c>
      <c r="G217" s="70"/>
      <c r="H217" s="59"/>
      <c r="I217" s="62">
        <f t="shared" si="49"/>
        <v>0</v>
      </c>
      <c r="J217" s="59"/>
      <c r="K217" s="59"/>
      <c r="L217" s="62">
        <f t="shared" si="50"/>
        <v>0</v>
      </c>
      <c r="M217" s="59"/>
      <c r="N217" s="59"/>
      <c r="O217" s="62">
        <f t="shared" si="51"/>
        <v>0</v>
      </c>
      <c r="P217" s="59"/>
      <c r="Q217" s="59"/>
      <c r="R217" s="62">
        <f t="shared" si="52"/>
        <v>0</v>
      </c>
      <c r="S217" s="59"/>
      <c r="T217" s="59"/>
      <c r="U217" s="64">
        <f t="shared" si="53"/>
        <v>0</v>
      </c>
      <c r="V217" s="55">
        <f t="shared" si="54"/>
        <v>0</v>
      </c>
      <c r="W217" s="56">
        <f t="shared" si="55"/>
        <v>0</v>
      </c>
      <c r="X217" s="57">
        <f t="shared" si="56"/>
        <v>0</v>
      </c>
      <c r="Y217" s="74"/>
      <c r="Z217" s="59"/>
      <c r="AA217" s="56">
        <f t="shared" si="57"/>
        <v>0</v>
      </c>
      <c r="AB217" s="59"/>
      <c r="AC217" s="59"/>
      <c r="AD217" s="56">
        <f t="shared" si="58"/>
        <v>0</v>
      </c>
      <c r="AE217" s="59"/>
      <c r="AF217" s="59"/>
      <c r="AG217" s="56">
        <f t="shared" si="59"/>
        <v>0</v>
      </c>
      <c r="AH217" s="59"/>
      <c r="AI217" s="59"/>
      <c r="AJ217" s="57">
        <f t="shared" si="60"/>
        <v>0</v>
      </c>
    </row>
    <row r="218" spans="1:36" ht="14.25" x14ac:dyDescent="0.25">
      <c r="A218" s="33">
        <v>198</v>
      </c>
      <c r="B218" s="67" t="s">
        <v>34</v>
      </c>
      <c r="C218" s="66"/>
      <c r="D218" s="55">
        <f t="shared" si="46"/>
        <v>0</v>
      </c>
      <c r="E218" s="56">
        <f t="shared" si="47"/>
        <v>0</v>
      </c>
      <c r="F218" s="57">
        <f t="shared" si="48"/>
        <v>0</v>
      </c>
      <c r="G218" s="70"/>
      <c r="H218" s="59"/>
      <c r="I218" s="62">
        <f t="shared" si="49"/>
        <v>0</v>
      </c>
      <c r="J218" s="59"/>
      <c r="K218" s="59"/>
      <c r="L218" s="62">
        <f t="shared" si="50"/>
        <v>0</v>
      </c>
      <c r="M218" s="59"/>
      <c r="N218" s="59"/>
      <c r="O218" s="62">
        <f t="shared" si="51"/>
        <v>0</v>
      </c>
      <c r="P218" s="59"/>
      <c r="Q218" s="59"/>
      <c r="R218" s="62">
        <f t="shared" si="52"/>
        <v>0</v>
      </c>
      <c r="S218" s="59"/>
      <c r="T218" s="59"/>
      <c r="U218" s="64">
        <f t="shared" si="53"/>
        <v>0</v>
      </c>
      <c r="V218" s="55">
        <f t="shared" si="54"/>
        <v>0</v>
      </c>
      <c r="W218" s="56">
        <f t="shared" si="55"/>
        <v>0</v>
      </c>
      <c r="X218" s="57">
        <f t="shared" si="56"/>
        <v>0</v>
      </c>
      <c r="Y218" s="74"/>
      <c r="Z218" s="59"/>
      <c r="AA218" s="56">
        <f t="shared" si="57"/>
        <v>0</v>
      </c>
      <c r="AB218" s="59"/>
      <c r="AC218" s="59"/>
      <c r="AD218" s="56">
        <f t="shared" si="58"/>
        <v>0</v>
      </c>
      <c r="AE218" s="59"/>
      <c r="AF218" s="59"/>
      <c r="AG218" s="56">
        <f t="shared" si="59"/>
        <v>0</v>
      </c>
      <c r="AH218" s="59"/>
      <c r="AI218" s="59"/>
      <c r="AJ218" s="57">
        <f t="shared" si="60"/>
        <v>0</v>
      </c>
    </row>
    <row r="219" spans="1:36" ht="14.25" x14ac:dyDescent="0.25">
      <c r="A219" s="33">
        <v>199</v>
      </c>
      <c r="B219" s="67" t="s">
        <v>34</v>
      </c>
      <c r="C219" s="66"/>
      <c r="D219" s="55">
        <f t="shared" si="46"/>
        <v>0</v>
      </c>
      <c r="E219" s="56">
        <f t="shared" si="47"/>
        <v>0</v>
      </c>
      <c r="F219" s="57">
        <f t="shared" si="48"/>
        <v>0</v>
      </c>
      <c r="G219" s="70"/>
      <c r="H219" s="59"/>
      <c r="I219" s="62">
        <f t="shared" si="49"/>
        <v>0</v>
      </c>
      <c r="J219" s="59"/>
      <c r="K219" s="59"/>
      <c r="L219" s="62">
        <f t="shared" si="50"/>
        <v>0</v>
      </c>
      <c r="M219" s="59"/>
      <c r="N219" s="59"/>
      <c r="O219" s="62">
        <f t="shared" si="51"/>
        <v>0</v>
      </c>
      <c r="P219" s="59"/>
      <c r="Q219" s="59"/>
      <c r="R219" s="62">
        <f t="shared" si="52"/>
        <v>0</v>
      </c>
      <c r="S219" s="59"/>
      <c r="T219" s="59"/>
      <c r="U219" s="64">
        <f t="shared" si="53"/>
        <v>0</v>
      </c>
      <c r="V219" s="55">
        <f t="shared" si="54"/>
        <v>0</v>
      </c>
      <c r="W219" s="56">
        <f t="shared" si="55"/>
        <v>0</v>
      </c>
      <c r="X219" s="57">
        <f t="shared" si="56"/>
        <v>0</v>
      </c>
      <c r="Y219" s="74"/>
      <c r="Z219" s="59"/>
      <c r="AA219" s="56">
        <f t="shared" si="57"/>
        <v>0</v>
      </c>
      <c r="AB219" s="59"/>
      <c r="AC219" s="59"/>
      <c r="AD219" s="56">
        <f t="shared" si="58"/>
        <v>0</v>
      </c>
      <c r="AE219" s="59"/>
      <c r="AF219" s="59"/>
      <c r="AG219" s="56">
        <f t="shared" si="59"/>
        <v>0</v>
      </c>
      <c r="AH219" s="59"/>
      <c r="AI219" s="59"/>
      <c r="AJ219" s="57">
        <f t="shared" si="60"/>
        <v>0</v>
      </c>
    </row>
    <row r="220" spans="1:36" ht="14.25" x14ac:dyDescent="0.25">
      <c r="A220" s="33">
        <v>200</v>
      </c>
      <c r="B220" s="67" t="s">
        <v>34</v>
      </c>
      <c r="C220" s="66"/>
      <c r="D220" s="55">
        <f t="shared" si="46"/>
        <v>0</v>
      </c>
      <c r="E220" s="56">
        <f t="shared" si="47"/>
        <v>0</v>
      </c>
      <c r="F220" s="57">
        <f t="shared" si="48"/>
        <v>0</v>
      </c>
      <c r="G220" s="70"/>
      <c r="H220" s="59"/>
      <c r="I220" s="62">
        <f t="shared" si="49"/>
        <v>0</v>
      </c>
      <c r="J220" s="59"/>
      <c r="K220" s="59"/>
      <c r="L220" s="62">
        <f t="shared" si="50"/>
        <v>0</v>
      </c>
      <c r="M220" s="59"/>
      <c r="N220" s="59"/>
      <c r="O220" s="62">
        <f t="shared" si="51"/>
        <v>0</v>
      </c>
      <c r="P220" s="59"/>
      <c r="Q220" s="59"/>
      <c r="R220" s="62">
        <f t="shared" si="52"/>
        <v>0</v>
      </c>
      <c r="S220" s="59"/>
      <c r="T220" s="59"/>
      <c r="U220" s="64">
        <f t="shared" si="53"/>
        <v>0</v>
      </c>
      <c r="V220" s="55">
        <f t="shared" si="54"/>
        <v>0</v>
      </c>
      <c r="W220" s="56">
        <f t="shared" si="55"/>
        <v>0</v>
      </c>
      <c r="X220" s="57">
        <f t="shared" si="56"/>
        <v>0</v>
      </c>
      <c r="Y220" s="74"/>
      <c r="Z220" s="59"/>
      <c r="AA220" s="56">
        <f t="shared" si="57"/>
        <v>0</v>
      </c>
      <c r="AB220" s="59"/>
      <c r="AC220" s="59"/>
      <c r="AD220" s="56">
        <f t="shared" si="58"/>
        <v>0</v>
      </c>
      <c r="AE220" s="59"/>
      <c r="AF220" s="59"/>
      <c r="AG220" s="56">
        <f t="shared" si="59"/>
        <v>0</v>
      </c>
      <c r="AH220" s="59"/>
      <c r="AI220" s="59"/>
      <c r="AJ220" s="57">
        <f t="shared" si="60"/>
        <v>0</v>
      </c>
    </row>
    <row r="221" spans="1:36" ht="14.25" x14ac:dyDescent="0.25">
      <c r="A221" s="33">
        <v>201</v>
      </c>
      <c r="B221" s="67" t="s">
        <v>34</v>
      </c>
      <c r="C221" s="66"/>
      <c r="D221" s="55">
        <f t="shared" si="46"/>
        <v>0</v>
      </c>
      <c r="E221" s="56">
        <f t="shared" si="47"/>
        <v>0</v>
      </c>
      <c r="F221" s="57">
        <f t="shared" si="48"/>
        <v>0</v>
      </c>
      <c r="G221" s="70"/>
      <c r="H221" s="59"/>
      <c r="I221" s="62">
        <f t="shared" si="49"/>
        <v>0</v>
      </c>
      <c r="J221" s="59"/>
      <c r="K221" s="59"/>
      <c r="L221" s="62">
        <f t="shared" si="50"/>
        <v>0</v>
      </c>
      <c r="M221" s="59"/>
      <c r="N221" s="59"/>
      <c r="O221" s="62">
        <f t="shared" si="51"/>
        <v>0</v>
      </c>
      <c r="P221" s="59"/>
      <c r="Q221" s="59"/>
      <c r="R221" s="62">
        <f t="shared" si="52"/>
        <v>0</v>
      </c>
      <c r="S221" s="59"/>
      <c r="T221" s="59"/>
      <c r="U221" s="64">
        <f t="shared" si="53"/>
        <v>0</v>
      </c>
      <c r="V221" s="55">
        <f t="shared" si="54"/>
        <v>0</v>
      </c>
      <c r="W221" s="56">
        <f t="shared" si="55"/>
        <v>0</v>
      </c>
      <c r="X221" s="57">
        <f t="shared" si="56"/>
        <v>0</v>
      </c>
      <c r="Y221" s="74"/>
      <c r="Z221" s="59"/>
      <c r="AA221" s="56">
        <f t="shared" si="57"/>
        <v>0</v>
      </c>
      <c r="AB221" s="59"/>
      <c r="AC221" s="59"/>
      <c r="AD221" s="56">
        <f t="shared" si="58"/>
        <v>0</v>
      </c>
      <c r="AE221" s="59"/>
      <c r="AF221" s="59"/>
      <c r="AG221" s="56">
        <f t="shared" si="59"/>
        <v>0</v>
      </c>
      <c r="AH221" s="59"/>
      <c r="AI221" s="59"/>
      <c r="AJ221" s="57">
        <f t="shared" si="60"/>
        <v>0</v>
      </c>
    </row>
    <row r="222" spans="1:36" ht="14.25" x14ac:dyDescent="0.25">
      <c r="A222" s="33">
        <v>202</v>
      </c>
      <c r="B222" s="67" t="s">
        <v>34</v>
      </c>
      <c r="C222" s="66"/>
      <c r="D222" s="55">
        <f t="shared" si="46"/>
        <v>0</v>
      </c>
      <c r="E222" s="56">
        <f t="shared" si="47"/>
        <v>0</v>
      </c>
      <c r="F222" s="57">
        <f t="shared" si="48"/>
        <v>0</v>
      </c>
      <c r="G222" s="70"/>
      <c r="H222" s="59"/>
      <c r="I222" s="62">
        <f t="shared" si="49"/>
        <v>0</v>
      </c>
      <c r="J222" s="59"/>
      <c r="K222" s="59"/>
      <c r="L222" s="62">
        <f t="shared" si="50"/>
        <v>0</v>
      </c>
      <c r="M222" s="59"/>
      <c r="N222" s="59"/>
      <c r="O222" s="62">
        <f t="shared" si="51"/>
        <v>0</v>
      </c>
      <c r="P222" s="59"/>
      <c r="Q222" s="59"/>
      <c r="R222" s="62">
        <f t="shared" si="52"/>
        <v>0</v>
      </c>
      <c r="S222" s="59"/>
      <c r="T222" s="59"/>
      <c r="U222" s="64">
        <f t="shared" si="53"/>
        <v>0</v>
      </c>
      <c r="V222" s="55">
        <f t="shared" si="54"/>
        <v>0</v>
      </c>
      <c r="W222" s="56">
        <f t="shared" si="55"/>
        <v>0</v>
      </c>
      <c r="X222" s="57">
        <f t="shared" si="56"/>
        <v>0</v>
      </c>
      <c r="Y222" s="74"/>
      <c r="Z222" s="59"/>
      <c r="AA222" s="56">
        <f t="shared" si="57"/>
        <v>0</v>
      </c>
      <c r="AB222" s="59"/>
      <c r="AC222" s="59"/>
      <c r="AD222" s="56">
        <f t="shared" si="58"/>
        <v>0</v>
      </c>
      <c r="AE222" s="59"/>
      <c r="AF222" s="59"/>
      <c r="AG222" s="56">
        <f t="shared" si="59"/>
        <v>0</v>
      </c>
      <c r="AH222" s="59"/>
      <c r="AI222" s="59"/>
      <c r="AJ222" s="57">
        <f t="shared" si="60"/>
        <v>0</v>
      </c>
    </row>
    <row r="223" spans="1:36" ht="14.25" x14ac:dyDescent="0.25">
      <c r="A223" s="33">
        <v>203</v>
      </c>
      <c r="B223" s="67" t="s">
        <v>34</v>
      </c>
      <c r="C223" s="66"/>
      <c r="D223" s="55">
        <f t="shared" si="46"/>
        <v>0</v>
      </c>
      <c r="E223" s="56">
        <f t="shared" si="47"/>
        <v>0</v>
      </c>
      <c r="F223" s="57">
        <f t="shared" si="48"/>
        <v>0</v>
      </c>
      <c r="G223" s="70"/>
      <c r="H223" s="59"/>
      <c r="I223" s="62">
        <f t="shared" si="49"/>
        <v>0</v>
      </c>
      <c r="J223" s="59"/>
      <c r="K223" s="59"/>
      <c r="L223" s="62">
        <f t="shared" si="50"/>
        <v>0</v>
      </c>
      <c r="M223" s="59"/>
      <c r="N223" s="59"/>
      <c r="O223" s="62">
        <f t="shared" si="51"/>
        <v>0</v>
      </c>
      <c r="P223" s="59"/>
      <c r="Q223" s="59"/>
      <c r="R223" s="62">
        <f t="shared" si="52"/>
        <v>0</v>
      </c>
      <c r="S223" s="59"/>
      <c r="T223" s="59"/>
      <c r="U223" s="64">
        <f t="shared" si="53"/>
        <v>0</v>
      </c>
      <c r="V223" s="55">
        <f t="shared" si="54"/>
        <v>0</v>
      </c>
      <c r="W223" s="56">
        <f t="shared" si="55"/>
        <v>0</v>
      </c>
      <c r="X223" s="57">
        <f t="shared" si="56"/>
        <v>0</v>
      </c>
      <c r="Y223" s="74"/>
      <c r="Z223" s="59"/>
      <c r="AA223" s="56">
        <f t="shared" si="57"/>
        <v>0</v>
      </c>
      <c r="AB223" s="59"/>
      <c r="AC223" s="59"/>
      <c r="AD223" s="56">
        <f t="shared" si="58"/>
        <v>0</v>
      </c>
      <c r="AE223" s="59"/>
      <c r="AF223" s="59"/>
      <c r="AG223" s="56">
        <f t="shared" si="59"/>
        <v>0</v>
      </c>
      <c r="AH223" s="59"/>
      <c r="AI223" s="59"/>
      <c r="AJ223" s="57">
        <f t="shared" si="60"/>
        <v>0</v>
      </c>
    </row>
    <row r="224" spans="1:36" ht="14.25" x14ac:dyDescent="0.25">
      <c r="A224" s="33">
        <v>204</v>
      </c>
      <c r="B224" s="67" t="s">
        <v>34</v>
      </c>
      <c r="C224" s="66"/>
      <c r="D224" s="55">
        <f t="shared" si="46"/>
        <v>0</v>
      </c>
      <c r="E224" s="56">
        <f t="shared" si="47"/>
        <v>0</v>
      </c>
      <c r="F224" s="57">
        <f t="shared" si="48"/>
        <v>0</v>
      </c>
      <c r="G224" s="70"/>
      <c r="H224" s="59"/>
      <c r="I224" s="62">
        <f t="shared" si="49"/>
        <v>0</v>
      </c>
      <c r="J224" s="59"/>
      <c r="K224" s="59"/>
      <c r="L224" s="62">
        <f t="shared" si="50"/>
        <v>0</v>
      </c>
      <c r="M224" s="59"/>
      <c r="N224" s="59"/>
      <c r="O224" s="62">
        <f t="shared" si="51"/>
        <v>0</v>
      </c>
      <c r="P224" s="59"/>
      <c r="Q224" s="59"/>
      <c r="R224" s="62">
        <f t="shared" si="52"/>
        <v>0</v>
      </c>
      <c r="S224" s="59"/>
      <c r="T224" s="59"/>
      <c r="U224" s="64">
        <f t="shared" si="53"/>
        <v>0</v>
      </c>
      <c r="V224" s="55">
        <f t="shared" si="54"/>
        <v>0</v>
      </c>
      <c r="W224" s="56">
        <f t="shared" si="55"/>
        <v>0</v>
      </c>
      <c r="X224" s="57">
        <f t="shared" si="56"/>
        <v>0</v>
      </c>
      <c r="Y224" s="74"/>
      <c r="Z224" s="59"/>
      <c r="AA224" s="56">
        <f t="shared" si="57"/>
        <v>0</v>
      </c>
      <c r="AB224" s="59"/>
      <c r="AC224" s="59"/>
      <c r="AD224" s="56">
        <f t="shared" si="58"/>
        <v>0</v>
      </c>
      <c r="AE224" s="59"/>
      <c r="AF224" s="59"/>
      <c r="AG224" s="56">
        <f t="shared" si="59"/>
        <v>0</v>
      </c>
      <c r="AH224" s="59"/>
      <c r="AI224" s="59"/>
      <c r="AJ224" s="57">
        <f t="shared" si="60"/>
        <v>0</v>
      </c>
    </row>
    <row r="225" spans="1:36" ht="14.25" x14ac:dyDescent="0.25">
      <c r="A225" s="33">
        <v>205</v>
      </c>
      <c r="B225" s="67" t="s">
        <v>34</v>
      </c>
      <c r="C225" s="66"/>
      <c r="D225" s="55">
        <f t="shared" si="46"/>
        <v>0</v>
      </c>
      <c r="E225" s="56">
        <f t="shared" si="47"/>
        <v>0</v>
      </c>
      <c r="F225" s="57">
        <f t="shared" si="48"/>
        <v>0</v>
      </c>
      <c r="G225" s="70"/>
      <c r="H225" s="59"/>
      <c r="I225" s="62">
        <f t="shared" si="49"/>
        <v>0</v>
      </c>
      <c r="J225" s="59"/>
      <c r="K225" s="59"/>
      <c r="L225" s="62">
        <f t="shared" si="50"/>
        <v>0</v>
      </c>
      <c r="M225" s="59"/>
      <c r="N225" s="59"/>
      <c r="O225" s="62">
        <f t="shared" si="51"/>
        <v>0</v>
      </c>
      <c r="P225" s="59"/>
      <c r="Q225" s="59"/>
      <c r="R225" s="62">
        <f t="shared" si="52"/>
        <v>0</v>
      </c>
      <c r="S225" s="59"/>
      <c r="T225" s="59"/>
      <c r="U225" s="64">
        <f t="shared" si="53"/>
        <v>0</v>
      </c>
      <c r="V225" s="55">
        <f t="shared" si="54"/>
        <v>0</v>
      </c>
      <c r="W225" s="56">
        <f t="shared" si="55"/>
        <v>0</v>
      </c>
      <c r="X225" s="57">
        <f t="shared" si="56"/>
        <v>0</v>
      </c>
      <c r="Y225" s="74"/>
      <c r="Z225" s="59"/>
      <c r="AA225" s="56">
        <f t="shared" si="57"/>
        <v>0</v>
      </c>
      <c r="AB225" s="59"/>
      <c r="AC225" s="59"/>
      <c r="AD225" s="56">
        <f t="shared" si="58"/>
        <v>0</v>
      </c>
      <c r="AE225" s="59"/>
      <c r="AF225" s="59"/>
      <c r="AG225" s="56">
        <f t="shared" si="59"/>
        <v>0</v>
      </c>
      <c r="AH225" s="59"/>
      <c r="AI225" s="59"/>
      <c r="AJ225" s="57">
        <f t="shared" si="60"/>
        <v>0</v>
      </c>
    </row>
    <row r="226" spans="1:36" ht="14.25" x14ac:dyDescent="0.25">
      <c r="A226" s="33">
        <v>206</v>
      </c>
      <c r="B226" s="67" t="s">
        <v>34</v>
      </c>
      <c r="C226" s="66"/>
      <c r="D226" s="55">
        <f t="shared" si="46"/>
        <v>0</v>
      </c>
      <c r="E226" s="56">
        <f t="shared" si="47"/>
        <v>0</v>
      </c>
      <c r="F226" s="57">
        <f t="shared" si="48"/>
        <v>0</v>
      </c>
      <c r="G226" s="70"/>
      <c r="H226" s="59"/>
      <c r="I226" s="62">
        <f t="shared" si="49"/>
        <v>0</v>
      </c>
      <c r="J226" s="59"/>
      <c r="K226" s="59"/>
      <c r="L226" s="62">
        <f t="shared" si="50"/>
        <v>0</v>
      </c>
      <c r="M226" s="59"/>
      <c r="N226" s="59"/>
      <c r="O226" s="62">
        <f t="shared" si="51"/>
        <v>0</v>
      </c>
      <c r="P226" s="59"/>
      <c r="Q226" s="59"/>
      <c r="R226" s="62">
        <f t="shared" si="52"/>
        <v>0</v>
      </c>
      <c r="S226" s="59"/>
      <c r="T226" s="59"/>
      <c r="U226" s="64">
        <f t="shared" si="53"/>
        <v>0</v>
      </c>
      <c r="V226" s="55">
        <f t="shared" si="54"/>
        <v>0</v>
      </c>
      <c r="W226" s="56">
        <f t="shared" si="55"/>
        <v>0</v>
      </c>
      <c r="X226" s="57">
        <f t="shared" si="56"/>
        <v>0</v>
      </c>
      <c r="Y226" s="74"/>
      <c r="Z226" s="59"/>
      <c r="AA226" s="56">
        <f t="shared" si="57"/>
        <v>0</v>
      </c>
      <c r="AB226" s="59"/>
      <c r="AC226" s="59"/>
      <c r="AD226" s="56">
        <f t="shared" si="58"/>
        <v>0</v>
      </c>
      <c r="AE226" s="59"/>
      <c r="AF226" s="59"/>
      <c r="AG226" s="56">
        <f t="shared" si="59"/>
        <v>0</v>
      </c>
      <c r="AH226" s="59"/>
      <c r="AI226" s="59"/>
      <c r="AJ226" s="57">
        <f t="shared" si="60"/>
        <v>0</v>
      </c>
    </row>
    <row r="227" spans="1:36" ht="14.25" x14ac:dyDescent="0.25">
      <c r="A227" s="33">
        <v>207</v>
      </c>
      <c r="B227" s="67" t="s">
        <v>34</v>
      </c>
      <c r="C227" s="66"/>
      <c r="D227" s="55">
        <f t="shared" si="46"/>
        <v>0</v>
      </c>
      <c r="E227" s="56">
        <f t="shared" si="47"/>
        <v>0</v>
      </c>
      <c r="F227" s="57">
        <f t="shared" si="48"/>
        <v>0</v>
      </c>
      <c r="G227" s="70"/>
      <c r="H227" s="59"/>
      <c r="I227" s="62">
        <f t="shared" si="49"/>
        <v>0</v>
      </c>
      <c r="J227" s="59"/>
      <c r="K227" s="59"/>
      <c r="L227" s="62">
        <f t="shared" si="50"/>
        <v>0</v>
      </c>
      <c r="M227" s="59"/>
      <c r="N227" s="59"/>
      <c r="O227" s="62">
        <f t="shared" si="51"/>
        <v>0</v>
      </c>
      <c r="P227" s="59"/>
      <c r="Q227" s="59"/>
      <c r="R227" s="62">
        <f t="shared" si="52"/>
        <v>0</v>
      </c>
      <c r="S227" s="59"/>
      <c r="T227" s="59"/>
      <c r="U227" s="64">
        <f t="shared" si="53"/>
        <v>0</v>
      </c>
      <c r="V227" s="55">
        <f t="shared" si="54"/>
        <v>0</v>
      </c>
      <c r="W227" s="56">
        <f t="shared" si="55"/>
        <v>0</v>
      </c>
      <c r="X227" s="57">
        <f t="shared" si="56"/>
        <v>0</v>
      </c>
      <c r="Y227" s="74"/>
      <c r="Z227" s="59"/>
      <c r="AA227" s="56">
        <f t="shared" si="57"/>
        <v>0</v>
      </c>
      <c r="AB227" s="59"/>
      <c r="AC227" s="59"/>
      <c r="AD227" s="56">
        <f t="shared" si="58"/>
        <v>0</v>
      </c>
      <c r="AE227" s="59"/>
      <c r="AF227" s="59"/>
      <c r="AG227" s="56">
        <f t="shared" si="59"/>
        <v>0</v>
      </c>
      <c r="AH227" s="59"/>
      <c r="AI227" s="59"/>
      <c r="AJ227" s="57">
        <f t="shared" si="60"/>
        <v>0</v>
      </c>
    </row>
    <row r="228" spans="1:36" ht="14.25" x14ac:dyDescent="0.25">
      <c r="A228" s="33">
        <v>208</v>
      </c>
      <c r="B228" s="67" t="s">
        <v>34</v>
      </c>
      <c r="C228" s="66"/>
      <c r="D228" s="55">
        <f t="shared" si="46"/>
        <v>0</v>
      </c>
      <c r="E228" s="56">
        <f t="shared" si="47"/>
        <v>0</v>
      </c>
      <c r="F228" s="57">
        <f t="shared" si="48"/>
        <v>0</v>
      </c>
      <c r="G228" s="70"/>
      <c r="H228" s="59"/>
      <c r="I228" s="62">
        <f t="shared" si="49"/>
        <v>0</v>
      </c>
      <c r="J228" s="59"/>
      <c r="K228" s="59"/>
      <c r="L228" s="62">
        <f t="shared" si="50"/>
        <v>0</v>
      </c>
      <c r="M228" s="59"/>
      <c r="N228" s="59"/>
      <c r="O228" s="62">
        <f t="shared" si="51"/>
        <v>0</v>
      </c>
      <c r="P228" s="59"/>
      <c r="Q228" s="59"/>
      <c r="R228" s="62">
        <f t="shared" si="52"/>
        <v>0</v>
      </c>
      <c r="S228" s="59"/>
      <c r="T228" s="59"/>
      <c r="U228" s="64">
        <f t="shared" si="53"/>
        <v>0</v>
      </c>
      <c r="V228" s="55">
        <f t="shared" si="54"/>
        <v>0</v>
      </c>
      <c r="W228" s="56">
        <f t="shared" si="55"/>
        <v>0</v>
      </c>
      <c r="X228" s="57">
        <f t="shared" si="56"/>
        <v>0</v>
      </c>
      <c r="Y228" s="74"/>
      <c r="Z228" s="59"/>
      <c r="AA228" s="56">
        <f t="shared" si="57"/>
        <v>0</v>
      </c>
      <c r="AB228" s="59"/>
      <c r="AC228" s="59"/>
      <c r="AD228" s="56">
        <f t="shared" si="58"/>
        <v>0</v>
      </c>
      <c r="AE228" s="59"/>
      <c r="AF228" s="59"/>
      <c r="AG228" s="56">
        <f t="shared" si="59"/>
        <v>0</v>
      </c>
      <c r="AH228" s="59"/>
      <c r="AI228" s="59"/>
      <c r="AJ228" s="57">
        <f t="shared" si="60"/>
        <v>0</v>
      </c>
    </row>
    <row r="229" spans="1:36" ht="14.25" x14ac:dyDescent="0.25">
      <c r="A229" s="33">
        <v>209</v>
      </c>
      <c r="B229" s="67" t="s">
        <v>34</v>
      </c>
      <c r="C229" s="66"/>
      <c r="D229" s="55">
        <f t="shared" si="46"/>
        <v>0</v>
      </c>
      <c r="E229" s="56">
        <f t="shared" si="47"/>
        <v>0</v>
      </c>
      <c r="F229" s="57">
        <f t="shared" si="48"/>
        <v>0</v>
      </c>
      <c r="G229" s="70"/>
      <c r="H229" s="59"/>
      <c r="I229" s="62">
        <f t="shared" si="49"/>
        <v>0</v>
      </c>
      <c r="J229" s="59"/>
      <c r="K229" s="59"/>
      <c r="L229" s="62">
        <f t="shared" si="50"/>
        <v>0</v>
      </c>
      <c r="M229" s="59"/>
      <c r="N229" s="59"/>
      <c r="O229" s="62">
        <f t="shared" si="51"/>
        <v>0</v>
      </c>
      <c r="P229" s="59"/>
      <c r="Q229" s="59"/>
      <c r="R229" s="62">
        <f t="shared" si="52"/>
        <v>0</v>
      </c>
      <c r="S229" s="59"/>
      <c r="T229" s="59"/>
      <c r="U229" s="64">
        <f t="shared" si="53"/>
        <v>0</v>
      </c>
      <c r="V229" s="55">
        <f t="shared" si="54"/>
        <v>0</v>
      </c>
      <c r="W229" s="56">
        <f t="shared" si="55"/>
        <v>0</v>
      </c>
      <c r="X229" s="57">
        <f t="shared" si="56"/>
        <v>0</v>
      </c>
      <c r="Y229" s="74"/>
      <c r="Z229" s="59"/>
      <c r="AA229" s="56">
        <f t="shared" si="57"/>
        <v>0</v>
      </c>
      <c r="AB229" s="59"/>
      <c r="AC229" s="59"/>
      <c r="AD229" s="56">
        <f t="shared" si="58"/>
        <v>0</v>
      </c>
      <c r="AE229" s="59"/>
      <c r="AF229" s="59"/>
      <c r="AG229" s="56">
        <f t="shared" si="59"/>
        <v>0</v>
      </c>
      <c r="AH229" s="59"/>
      <c r="AI229" s="59"/>
      <c r="AJ229" s="57">
        <f t="shared" si="60"/>
        <v>0</v>
      </c>
    </row>
    <row r="230" spans="1:36" ht="14.25" x14ac:dyDescent="0.25">
      <c r="A230" s="33">
        <v>210</v>
      </c>
      <c r="B230" s="67" t="s">
        <v>34</v>
      </c>
      <c r="C230" s="66"/>
      <c r="D230" s="55">
        <f t="shared" si="46"/>
        <v>0</v>
      </c>
      <c r="E230" s="56">
        <f t="shared" si="47"/>
        <v>0</v>
      </c>
      <c r="F230" s="57">
        <f t="shared" si="48"/>
        <v>0</v>
      </c>
      <c r="G230" s="70"/>
      <c r="H230" s="59"/>
      <c r="I230" s="62">
        <f t="shared" si="49"/>
        <v>0</v>
      </c>
      <c r="J230" s="59"/>
      <c r="K230" s="59"/>
      <c r="L230" s="62">
        <f t="shared" si="50"/>
        <v>0</v>
      </c>
      <c r="M230" s="59"/>
      <c r="N230" s="59"/>
      <c r="O230" s="62">
        <f t="shared" si="51"/>
        <v>0</v>
      </c>
      <c r="P230" s="59"/>
      <c r="Q230" s="59"/>
      <c r="R230" s="62">
        <f t="shared" si="52"/>
        <v>0</v>
      </c>
      <c r="S230" s="59"/>
      <c r="T230" s="59"/>
      <c r="U230" s="64">
        <f t="shared" si="53"/>
        <v>0</v>
      </c>
      <c r="V230" s="55">
        <f t="shared" si="54"/>
        <v>0</v>
      </c>
      <c r="W230" s="56">
        <f t="shared" si="55"/>
        <v>0</v>
      </c>
      <c r="X230" s="57">
        <f t="shared" si="56"/>
        <v>0</v>
      </c>
      <c r="Y230" s="74"/>
      <c r="Z230" s="59"/>
      <c r="AA230" s="56">
        <f t="shared" si="57"/>
        <v>0</v>
      </c>
      <c r="AB230" s="59"/>
      <c r="AC230" s="59"/>
      <c r="AD230" s="56">
        <f t="shared" si="58"/>
        <v>0</v>
      </c>
      <c r="AE230" s="59"/>
      <c r="AF230" s="59"/>
      <c r="AG230" s="56">
        <f t="shared" si="59"/>
        <v>0</v>
      </c>
      <c r="AH230" s="59"/>
      <c r="AI230" s="59"/>
      <c r="AJ230" s="57">
        <f t="shared" si="60"/>
        <v>0</v>
      </c>
    </row>
    <row r="231" spans="1:36" ht="14.25" x14ac:dyDescent="0.25">
      <c r="A231" s="33">
        <v>211</v>
      </c>
      <c r="B231" s="67" t="s">
        <v>34</v>
      </c>
      <c r="C231" s="66"/>
      <c r="D231" s="55">
        <f t="shared" si="46"/>
        <v>0</v>
      </c>
      <c r="E231" s="56">
        <f t="shared" si="47"/>
        <v>0</v>
      </c>
      <c r="F231" s="57">
        <f t="shared" si="48"/>
        <v>0</v>
      </c>
      <c r="G231" s="70"/>
      <c r="H231" s="59"/>
      <c r="I231" s="62">
        <f t="shared" si="49"/>
        <v>0</v>
      </c>
      <c r="J231" s="59"/>
      <c r="K231" s="59"/>
      <c r="L231" s="62">
        <f t="shared" si="50"/>
        <v>0</v>
      </c>
      <c r="M231" s="59"/>
      <c r="N231" s="59"/>
      <c r="O231" s="62">
        <f t="shared" si="51"/>
        <v>0</v>
      </c>
      <c r="P231" s="59"/>
      <c r="Q231" s="59"/>
      <c r="R231" s="62">
        <f t="shared" si="52"/>
        <v>0</v>
      </c>
      <c r="S231" s="59"/>
      <c r="T231" s="59"/>
      <c r="U231" s="64">
        <f t="shared" si="53"/>
        <v>0</v>
      </c>
      <c r="V231" s="55">
        <f t="shared" si="54"/>
        <v>0</v>
      </c>
      <c r="W231" s="56">
        <f t="shared" si="55"/>
        <v>0</v>
      </c>
      <c r="X231" s="57">
        <f t="shared" si="56"/>
        <v>0</v>
      </c>
      <c r="Y231" s="74"/>
      <c r="Z231" s="59"/>
      <c r="AA231" s="56">
        <f t="shared" si="57"/>
        <v>0</v>
      </c>
      <c r="AB231" s="59"/>
      <c r="AC231" s="59"/>
      <c r="AD231" s="56">
        <f t="shared" si="58"/>
        <v>0</v>
      </c>
      <c r="AE231" s="59"/>
      <c r="AF231" s="59"/>
      <c r="AG231" s="56">
        <f t="shared" si="59"/>
        <v>0</v>
      </c>
      <c r="AH231" s="59"/>
      <c r="AI231" s="59"/>
      <c r="AJ231" s="57">
        <f t="shared" si="60"/>
        <v>0</v>
      </c>
    </row>
    <row r="232" spans="1:36" ht="14.25" x14ac:dyDescent="0.25">
      <c r="A232" s="33">
        <v>212</v>
      </c>
      <c r="B232" s="67" t="s">
        <v>34</v>
      </c>
      <c r="C232" s="66"/>
      <c r="D232" s="55">
        <f t="shared" si="46"/>
        <v>0</v>
      </c>
      <c r="E232" s="56">
        <f t="shared" si="47"/>
        <v>0</v>
      </c>
      <c r="F232" s="57">
        <f t="shared" si="48"/>
        <v>0</v>
      </c>
      <c r="G232" s="70"/>
      <c r="H232" s="59"/>
      <c r="I232" s="62">
        <f t="shared" si="49"/>
        <v>0</v>
      </c>
      <c r="J232" s="59"/>
      <c r="K232" s="59"/>
      <c r="L232" s="62">
        <f t="shared" si="50"/>
        <v>0</v>
      </c>
      <c r="M232" s="59"/>
      <c r="N232" s="59"/>
      <c r="O232" s="62">
        <f t="shared" si="51"/>
        <v>0</v>
      </c>
      <c r="P232" s="59"/>
      <c r="Q232" s="59"/>
      <c r="R232" s="62">
        <f t="shared" si="52"/>
        <v>0</v>
      </c>
      <c r="S232" s="59"/>
      <c r="T232" s="59"/>
      <c r="U232" s="64">
        <f t="shared" si="53"/>
        <v>0</v>
      </c>
      <c r="V232" s="55">
        <f t="shared" si="54"/>
        <v>0</v>
      </c>
      <c r="W232" s="56">
        <f t="shared" si="55"/>
        <v>0</v>
      </c>
      <c r="X232" s="57">
        <f t="shared" si="56"/>
        <v>0</v>
      </c>
      <c r="Y232" s="74"/>
      <c r="Z232" s="59"/>
      <c r="AA232" s="56">
        <f t="shared" si="57"/>
        <v>0</v>
      </c>
      <c r="AB232" s="59"/>
      <c r="AC232" s="59"/>
      <c r="AD232" s="56">
        <f t="shared" si="58"/>
        <v>0</v>
      </c>
      <c r="AE232" s="59"/>
      <c r="AF232" s="59"/>
      <c r="AG232" s="56">
        <f t="shared" si="59"/>
        <v>0</v>
      </c>
      <c r="AH232" s="59"/>
      <c r="AI232" s="59"/>
      <c r="AJ232" s="57">
        <f t="shared" si="60"/>
        <v>0</v>
      </c>
    </row>
    <row r="233" spans="1:36" ht="14.25" x14ac:dyDescent="0.25">
      <c r="A233" s="33">
        <v>213</v>
      </c>
      <c r="B233" s="67" t="s">
        <v>34</v>
      </c>
      <c r="C233" s="66"/>
      <c r="D233" s="55">
        <f t="shared" si="46"/>
        <v>0</v>
      </c>
      <c r="E233" s="56">
        <f t="shared" si="47"/>
        <v>0</v>
      </c>
      <c r="F233" s="57">
        <f t="shared" si="48"/>
        <v>0</v>
      </c>
      <c r="G233" s="70"/>
      <c r="H233" s="59"/>
      <c r="I233" s="62">
        <f t="shared" si="49"/>
        <v>0</v>
      </c>
      <c r="J233" s="59"/>
      <c r="K233" s="59"/>
      <c r="L233" s="62">
        <f t="shared" si="50"/>
        <v>0</v>
      </c>
      <c r="M233" s="59"/>
      <c r="N233" s="59"/>
      <c r="O233" s="62">
        <f t="shared" si="51"/>
        <v>0</v>
      </c>
      <c r="P233" s="59"/>
      <c r="Q233" s="59"/>
      <c r="R233" s="62">
        <f t="shared" si="52"/>
        <v>0</v>
      </c>
      <c r="S233" s="59"/>
      <c r="T233" s="59"/>
      <c r="U233" s="64">
        <f t="shared" si="53"/>
        <v>0</v>
      </c>
      <c r="V233" s="55">
        <f t="shared" si="54"/>
        <v>0</v>
      </c>
      <c r="W233" s="56">
        <f t="shared" si="55"/>
        <v>0</v>
      </c>
      <c r="X233" s="57">
        <f t="shared" si="56"/>
        <v>0</v>
      </c>
      <c r="Y233" s="74"/>
      <c r="Z233" s="59"/>
      <c r="AA233" s="56">
        <f t="shared" si="57"/>
        <v>0</v>
      </c>
      <c r="AB233" s="59"/>
      <c r="AC233" s="59"/>
      <c r="AD233" s="56">
        <f t="shared" si="58"/>
        <v>0</v>
      </c>
      <c r="AE233" s="59"/>
      <c r="AF233" s="59"/>
      <c r="AG233" s="56">
        <f t="shared" si="59"/>
        <v>0</v>
      </c>
      <c r="AH233" s="59"/>
      <c r="AI233" s="59"/>
      <c r="AJ233" s="57">
        <f t="shared" si="60"/>
        <v>0</v>
      </c>
    </row>
    <row r="234" spans="1:36" ht="14.25" x14ac:dyDescent="0.25">
      <c r="A234" s="33">
        <v>214</v>
      </c>
      <c r="B234" s="67" t="s">
        <v>34</v>
      </c>
      <c r="C234" s="66"/>
      <c r="D234" s="55">
        <f t="shared" si="46"/>
        <v>0</v>
      </c>
      <c r="E234" s="56">
        <f t="shared" si="47"/>
        <v>0</v>
      </c>
      <c r="F234" s="57">
        <f t="shared" si="48"/>
        <v>0</v>
      </c>
      <c r="G234" s="70"/>
      <c r="H234" s="59"/>
      <c r="I234" s="62">
        <f t="shared" si="49"/>
        <v>0</v>
      </c>
      <c r="J234" s="59"/>
      <c r="K234" s="59"/>
      <c r="L234" s="62">
        <f t="shared" si="50"/>
        <v>0</v>
      </c>
      <c r="M234" s="59"/>
      <c r="N234" s="59"/>
      <c r="O234" s="62">
        <f t="shared" si="51"/>
        <v>0</v>
      </c>
      <c r="P234" s="59"/>
      <c r="Q234" s="59"/>
      <c r="R234" s="62">
        <f t="shared" si="52"/>
        <v>0</v>
      </c>
      <c r="S234" s="59"/>
      <c r="T234" s="59"/>
      <c r="U234" s="64">
        <f t="shared" si="53"/>
        <v>0</v>
      </c>
      <c r="V234" s="55">
        <f t="shared" si="54"/>
        <v>0</v>
      </c>
      <c r="W234" s="56">
        <f t="shared" si="55"/>
        <v>0</v>
      </c>
      <c r="X234" s="57">
        <f t="shared" si="56"/>
        <v>0</v>
      </c>
      <c r="Y234" s="74"/>
      <c r="Z234" s="59"/>
      <c r="AA234" s="56">
        <f t="shared" si="57"/>
        <v>0</v>
      </c>
      <c r="AB234" s="59"/>
      <c r="AC234" s="59"/>
      <c r="AD234" s="56">
        <f t="shared" si="58"/>
        <v>0</v>
      </c>
      <c r="AE234" s="59"/>
      <c r="AF234" s="59"/>
      <c r="AG234" s="56">
        <f t="shared" si="59"/>
        <v>0</v>
      </c>
      <c r="AH234" s="59"/>
      <c r="AI234" s="59"/>
      <c r="AJ234" s="57">
        <f t="shared" si="60"/>
        <v>0</v>
      </c>
    </row>
    <row r="235" spans="1:36" ht="14.25" x14ac:dyDescent="0.25">
      <c r="A235" s="33">
        <v>215</v>
      </c>
      <c r="B235" s="67" t="s">
        <v>34</v>
      </c>
      <c r="C235" s="66"/>
      <c r="D235" s="55">
        <f t="shared" si="46"/>
        <v>0</v>
      </c>
      <c r="E235" s="56">
        <f t="shared" si="47"/>
        <v>0</v>
      </c>
      <c r="F235" s="57">
        <f t="shared" si="48"/>
        <v>0</v>
      </c>
      <c r="G235" s="70"/>
      <c r="H235" s="59"/>
      <c r="I235" s="62">
        <f t="shared" si="49"/>
        <v>0</v>
      </c>
      <c r="J235" s="59"/>
      <c r="K235" s="59"/>
      <c r="L235" s="62">
        <f t="shared" si="50"/>
        <v>0</v>
      </c>
      <c r="M235" s="59"/>
      <c r="N235" s="59"/>
      <c r="O235" s="62">
        <f t="shared" si="51"/>
        <v>0</v>
      </c>
      <c r="P235" s="59"/>
      <c r="Q235" s="59"/>
      <c r="R235" s="62">
        <f t="shared" si="52"/>
        <v>0</v>
      </c>
      <c r="S235" s="59"/>
      <c r="T235" s="59"/>
      <c r="U235" s="64">
        <f t="shared" si="53"/>
        <v>0</v>
      </c>
      <c r="V235" s="55">
        <f t="shared" si="54"/>
        <v>0</v>
      </c>
      <c r="W235" s="56">
        <f t="shared" si="55"/>
        <v>0</v>
      </c>
      <c r="X235" s="57">
        <f t="shared" si="56"/>
        <v>0</v>
      </c>
      <c r="Y235" s="74"/>
      <c r="Z235" s="59"/>
      <c r="AA235" s="56">
        <f t="shared" si="57"/>
        <v>0</v>
      </c>
      <c r="AB235" s="59"/>
      <c r="AC235" s="59"/>
      <c r="AD235" s="56">
        <f t="shared" si="58"/>
        <v>0</v>
      </c>
      <c r="AE235" s="59"/>
      <c r="AF235" s="59"/>
      <c r="AG235" s="56">
        <f t="shared" si="59"/>
        <v>0</v>
      </c>
      <c r="AH235" s="59"/>
      <c r="AI235" s="59"/>
      <c r="AJ235" s="57">
        <f t="shared" si="60"/>
        <v>0</v>
      </c>
    </row>
    <row r="236" spans="1:36" ht="14.25" x14ac:dyDescent="0.25">
      <c r="A236" s="33">
        <v>216</v>
      </c>
      <c r="B236" s="67" t="s">
        <v>34</v>
      </c>
      <c r="C236" s="66"/>
      <c r="D236" s="55">
        <f t="shared" si="46"/>
        <v>0</v>
      </c>
      <c r="E236" s="56">
        <f t="shared" si="47"/>
        <v>0</v>
      </c>
      <c r="F236" s="57">
        <f t="shared" si="48"/>
        <v>0</v>
      </c>
      <c r="G236" s="70"/>
      <c r="H236" s="59"/>
      <c r="I236" s="62">
        <f t="shared" si="49"/>
        <v>0</v>
      </c>
      <c r="J236" s="59"/>
      <c r="K236" s="59"/>
      <c r="L236" s="62">
        <f t="shared" si="50"/>
        <v>0</v>
      </c>
      <c r="M236" s="59"/>
      <c r="N236" s="59"/>
      <c r="O236" s="62">
        <f t="shared" si="51"/>
        <v>0</v>
      </c>
      <c r="P236" s="59"/>
      <c r="Q236" s="59"/>
      <c r="R236" s="62">
        <f t="shared" si="52"/>
        <v>0</v>
      </c>
      <c r="S236" s="59"/>
      <c r="T236" s="59"/>
      <c r="U236" s="64">
        <f t="shared" si="53"/>
        <v>0</v>
      </c>
      <c r="V236" s="55">
        <f t="shared" si="54"/>
        <v>0</v>
      </c>
      <c r="W236" s="56">
        <f t="shared" si="55"/>
        <v>0</v>
      </c>
      <c r="X236" s="57">
        <f t="shared" si="56"/>
        <v>0</v>
      </c>
      <c r="Y236" s="74"/>
      <c r="Z236" s="59"/>
      <c r="AA236" s="56">
        <f t="shared" si="57"/>
        <v>0</v>
      </c>
      <c r="AB236" s="59"/>
      <c r="AC236" s="59"/>
      <c r="AD236" s="56">
        <f t="shared" si="58"/>
        <v>0</v>
      </c>
      <c r="AE236" s="59"/>
      <c r="AF236" s="59"/>
      <c r="AG236" s="56">
        <f t="shared" si="59"/>
        <v>0</v>
      </c>
      <c r="AH236" s="59"/>
      <c r="AI236" s="59"/>
      <c r="AJ236" s="57">
        <f t="shared" si="60"/>
        <v>0</v>
      </c>
    </row>
    <row r="237" spans="1:36" ht="14.25" x14ac:dyDescent="0.25">
      <c r="A237" s="33">
        <v>217</v>
      </c>
      <c r="B237" s="67" t="s">
        <v>34</v>
      </c>
      <c r="C237" s="66"/>
      <c r="D237" s="55">
        <f t="shared" si="46"/>
        <v>0</v>
      </c>
      <c r="E237" s="56">
        <f t="shared" si="47"/>
        <v>0</v>
      </c>
      <c r="F237" s="57">
        <f t="shared" si="48"/>
        <v>0</v>
      </c>
      <c r="G237" s="70"/>
      <c r="H237" s="59"/>
      <c r="I237" s="62">
        <f t="shared" si="49"/>
        <v>0</v>
      </c>
      <c r="J237" s="59"/>
      <c r="K237" s="59"/>
      <c r="L237" s="62">
        <f t="shared" si="50"/>
        <v>0</v>
      </c>
      <c r="M237" s="59"/>
      <c r="N237" s="59"/>
      <c r="O237" s="62">
        <f t="shared" si="51"/>
        <v>0</v>
      </c>
      <c r="P237" s="59"/>
      <c r="Q237" s="59"/>
      <c r="R237" s="62">
        <f t="shared" si="52"/>
        <v>0</v>
      </c>
      <c r="S237" s="59"/>
      <c r="T237" s="59"/>
      <c r="U237" s="64">
        <f t="shared" si="53"/>
        <v>0</v>
      </c>
      <c r="V237" s="55">
        <f t="shared" si="54"/>
        <v>0</v>
      </c>
      <c r="W237" s="56">
        <f t="shared" si="55"/>
        <v>0</v>
      </c>
      <c r="X237" s="57">
        <f t="shared" si="56"/>
        <v>0</v>
      </c>
      <c r="Y237" s="74"/>
      <c r="Z237" s="59"/>
      <c r="AA237" s="56">
        <f t="shared" si="57"/>
        <v>0</v>
      </c>
      <c r="AB237" s="59"/>
      <c r="AC237" s="59"/>
      <c r="AD237" s="56">
        <f t="shared" si="58"/>
        <v>0</v>
      </c>
      <c r="AE237" s="59"/>
      <c r="AF237" s="59"/>
      <c r="AG237" s="56">
        <f t="shared" si="59"/>
        <v>0</v>
      </c>
      <c r="AH237" s="59"/>
      <c r="AI237" s="59"/>
      <c r="AJ237" s="57">
        <f t="shared" si="60"/>
        <v>0</v>
      </c>
    </row>
    <row r="238" spans="1:36" ht="14.25" x14ac:dyDescent="0.25">
      <c r="A238" s="33">
        <v>218</v>
      </c>
      <c r="B238" s="67" t="s">
        <v>34</v>
      </c>
      <c r="C238" s="66"/>
      <c r="D238" s="55">
        <f t="shared" si="46"/>
        <v>0</v>
      </c>
      <c r="E238" s="56">
        <f t="shared" si="47"/>
        <v>0</v>
      </c>
      <c r="F238" s="57">
        <f t="shared" si="48"/>
        <v>0</v>
      </c>
      <c r="G238" s="70"/>
      <c r="H238" s="59"/>
      <c r="I238" s="62">
        <f t="shared" si="49"/>
        <v>0</v>
      </c>
      <c r="J238" s="59"/>
      <c r="K238" s="59"/>
      <c r="L238" s="62">
        <f t="shared" si="50"/>
        <v>0</v>
      </c>
      <c r="M238" s="59"/>
      <c r="N238" s="59"/>
      <c r="O238" s="62">
        <f t="shared" si="51"/>
        <v>0</v>
      </c>
      <c r="P238" s="59"/>
      <c r="Q238" s="59"/>
      <c r="R238" s="62">
        <f t="shared" si="52"/>
        <v>0</v>
      </c>
      <c r="S238" s="59"/>
      <c r="T238" s="59"/>
      <c r="U238" s="64">
        <f t="shared" si="53"/>
        <v>0</v>
      </c>
      <c r="V238" s="55">
        <f t="shared" si="54"/>
        <v>0</v>
      </c>
      <c r="W238" s="56">
        <f t="shared" si="55"/>
        <v>0</v>
      </c>
      <c r="X238" s="57">
        <f t="shared" si="56"/>
        <v>0</v>
      </c>
      <c r="Y238" s="74"/>
      <c r="Z238" s="59"/>
      <c r="AA238" s="56">
        <f t="shared" si="57"/>
        <v>0</v>
      </c>
      <c r="AB238" s="59"/>
      <c r="AC238" s="59"/>
      <c r="AD238" s="56">
        <f t="shared" si="58"/>
        <v>0</v>
      </c>
      <c r="AE238" s="59"/>
      <c r="AF238" s="59"/>
      <c r="AG238" s="56">
        <f t="shared" si="59"/>
        <v>0</v>
      </c>
      <c r="AH238" s="59"/>
      <c r="AI238" s="59"/>
      <c r="AJ238" s="57">
        <f t="shared" si="60"/>
        <v>0</v>
      </c>
    </row>
    <row r="239" spans="1:36" ht="14.25" x14ac:dyDescent="0.25">
      <c r="A239" s="33">
        <v>219</v>
      </c>
      <c r="B239" s="67" t="s">
        <v>34</v>
      </c>
      <c r="C239" s="66"/>
      <c r="D239" s="55">
        <f t="shared" si="46"/>
        <v>0</v>
      </c>
      <c r="E239" s="56">
        <f t="shared" si="47"/>
        <v>0</v>
      </c>
      <c r="F239" s="57">
        <f t="shared" si="48"/>
        <v>0</v>
      </c>
      <c r="G239" s="70"/>
      <c r="H239" s="59"/>
      <c r="I239" s="62">
        <f t="shared" si="49"/>
        <v>0</v>
      </c>
      <c r="J239" s="59"/>
      <c r="K239" s="59"/>
      <c r="L239" s="62">
        <f t="shared" si="50"/>
        <v>0</v>
      </c>
      <c r="M239" s="59"/>
      <c r="N239" s="59"/>
      <c r="O239" s="62">
        <f t="shared" si="51"/>
        <v>0</v>
      </c>
      <c r="P239" s="59"/>
      <c r="Q239" s="59"/>
      <c r="R239" s="62">
        <f t="shared" si="52"/>
        <v>0</v>
      </c>
      <c r="S239" s="59"/>
      <c r="T239" s="59"/>
      <c r="U239" s="64">
        <f t="shared" si="53"/>
        <v>0</v>
      </c>
      <c r="V239" s="55">
        <f t="shared" si="54"/>
        <v>0</v>
      </c>
      <c r="W239" s="56">
        <f t="shared" si="55"/>
        <v>0</v>
      </c>
      <c r="X239" s="57">
        <f t="shared" si="56"/>
        <v>0</v>
      </c>
      <c r="Y239" s="74"/>
      <c r="Z239" s="59"/>
      <c r="AA239" s="56">
        <f t="shared" si="57"/>
        <v>0</v>
      </c>
      <c r="AB239" s="59"/>
      <c r="AC239" s="59"/>
      <c r="AD239" s="56">
        <f t="shared" si="58"/>
        <v>0</v>
      </c>
      <c r="AE239" s="59"/>
      <c r="AF239" s="59"/>
      <c r="AG239" s="56">
        <f t="shared" si="59"/>
        <v>0</v>
      </c>
      <c r="AH239" s="59"/>
      <c r="AI239" s="59"/>
      <c r="AJ239" s="57">
        <f t="shared" si="60"/>
        <v>0</v>
      </c>
    </row>
    <row r="240" spans="1:36" ht="14.25" x14ac:dyDescent="0.25">
      <c r="A240" s="33">
        <v>220</v>
      </c>
      <c r="B240" s="67" t="s">
        <v>34</v>
      </c>
      <c r="C240" s="66"/>
      <c r="D240" s="55">
        <f t="shared" si="46"/>
        <v>0</v>
      </c>
      <c r="E240" s="56">
        <f t="shared" si="47"/>
        <v>0</v>
      </c>
      <c r="F240" s="57">
        <f t="shared" si="48"/>
        <v>0</v>
      </c>
      <c r="G240" s="70"/>
      <c r="H240" s="59"/>
      <c r="I240" s="62">
        <f>G240-H240</f>
        <v>0</v>
      </c>
      <c r="J240" s="59"/>
      <c r="K240" s="59"/>
      <c r="L240" s="62">
        <f t="shared" si="50"/>
        <v>0</v>
      </c>
      <c r="M240" s="59"/>
      <c r="N240" s="59"/>
      <c r="O240" s="62">
        <f t="shared" si="51"/>
        <v>0</v>
      </c>
      <c r="P240" s="59"/>
      <c r="Q240" s="59"/>
      <c r="R240" s="62">
        <f t="shared" si="52"/>
        <v>0</v>
      </c>
      <c r="S240" s="59"/>
      <c r="T240" s="59"/>
      <c r="U240" s="64">
        <f t="shared" si="53"/>
        <v>0</v>
      </c>
      <c r="V240" s="55">
        <f t="shared" si="54"/>
        <v>0</v>
      </c>
      <c r="W240" s="56">
        <f t="shared" si="55"/>
        <v>0</v>
      </c>
      <c r="X240" s="57">
        <f t="shared" si="56"/>
        <v>0</v>
      </c>
      <c r="Y240" s="74"/>
      <c r="Z240" s="59"/>
      <c r="AA240" s="56">
        <f t="shared" si="57"/>
        <v>0</v>
      </c>
      <c r="AB240" s="59"/>
      <c r="AC240" s="59"/>
      <c r="AD240" s="56">
        <f t="shared" si="58"/>
        <v>0</v>
      </c>
      <c r="AE240" s="59"/>
      <c r="AF240" s="59"/>
      <c r="AG240" s="56">
        <f t="shared" si="59"/>
        <v>0</v>
      </c>
      <c r="AH240" s="59"/>
      <c r="AI240" s="59"/>
      <c r="AJ240" s="57">
        <f t="shared" si="60"/>
        <v>0</v>
      </c>
    </row>
    <row r="241" spans="1:36" ht="14.25" x14ac:dyDescent="0.25">
      <c r="A241" s="33">
        <v>221</v>
      </c>
      <c r="B241" s="67" t="s">
        <v>34</v>
      </c>
      <c r="C241" s="66"/>
      <c r="D241" s="55">
        <f t="shared" si="46"/>
        <v>0</v>
      </c>
      <c r="E241" s="56">
        <f t="shared" si="47"/>
        <v>0</v>
      </c>
      <c r="F241" s="57">
        <f t="shared" si="48"/>
        <v>0</v>
      </c>
      <c r="G241" s="70"/>
      <c r="H241" s="59"/>
      <c r="I241" s="62">
        <f>G241-H241</f>
        <v>0</v>
      </c>
      <c r="J241" s="59"/>
      <c r="K241" s="59"/>
      <c r="L241" s="62">
        <f t="shared" si="50"/>
        <v>0</v>
      </c>
      <c r="M241" s="59"/>
      <c r="N241" s="59"/>
      <c r="O241" s="62">
        <f t="shared" si="51"/>
        <v>0</v>
      </c>
      <c r="P241" s="59"/>
      <c r="Q241" s="59"/>
      <c r="R241" s="62">
        <f t="shared" si="52"/>
        <v>0</v>
      </c>
      <c r="S241" s="59"/>
      <c r="T241" s="59"/>
      <c r="U241" s="64">
        <f t="shared" si="53"/>
        <v>0</v>
      </c>
      <c r="V241" s="55">
        <f t="shared" si="54"/>
        <v>0</v>
      </c>
      <c r="W241" s="56">
        <f t="shared" si="55"/>
        <v>0</v>
      </c>
      <c r="X241" s="57">
        <f t="shared" si="56"/>
        <v>0</v>
      </c>
      <c r="Y241" s="74"/>
      <c r="Z241" s="59"/>
      <c r="AA241" s="56">
        <f t="shared" si="57"/>
        <v>0</v>
      </c>
      <c r="AB241" s="59"/>
      <c r="AC241" s="59"/>
      <c r="AD241" s="56">
        <f t="shared" si="58"/>
        <v>0</v>
      </c>
      <c r="AE241" s="59"/>
      <c r="AF241" s="59"/>
      <c r="AG241" s="56">
        <f t="shared" si="59"/>
        <v>0</v>
      </c>
      <c r="AH241" s="59"/>
      <c r="AI241" s="59"/>
      <c r="AJ241" s="57">
        <f t="shared" si="60"/>
        <v>0</v>
      </c>
    </row>
    <row r="242" spans="1:36" ht="14.25" x14ac:dyDescent="0.25">
      <c r="A242" s="33">
        <v>222</v>
      </c>
      <c r="B242" s="67" t="s">
        <v>34</v>
      </c>
      <c r="C242" s="66"/>
      <c r="D242" s="55">
        <f t="shared" si="46"/>
        <v>0</v>
      </c>
      <c r="E242" s="56">
        <f t="shared" si="47"/>
        <v>0</v>
      </c>
      <c r="F242" s="57">
        <f t="shared" si="48"/>
        <v>0</v>
      </c>
      <c r="G242" s="70"/>
      <c r="H242" s="59"/>
      <c r="I242" s="62">
        <f t="shared" si="49"/>
        <v>0</v>
      </c>
      <c r="J242" s="59"/>
      <c r="K242" s="59"/>
      <c r="L242" s="62">
        <f t="shared" si="50"/>
        <v>0</v>
      </c>
      <c r="M242" s="59"/>
      <c r="N242" s="59"/>
      <c r="O242" s="62">
        <f t="shared" si="51"/>
        <v>0</v>
      </c>
      <c r="P242" s="59"/>
      <c r="Q242" s="59"/>
      <c r="R242" s="62">
        <f t="shared" si="52"/>
        <v>0</v>
      </c>
      <c r="S242" s="59"/>
      <c r="T242" s="59"/>
      <c r="U242" s="64">
        <f t="shared" si="53"/>
        <v>0</v>
      </c>
      <c r="V242" s="55">
        <f t="shared" si="54"/>
        <v>0</v>
      </c>
      <c r="W242" s="56">
        <f t="shared" si="55"/>
        <v>0</v>
      </c>
      <c r="X242" s="57">
        <f t="shared" si="56"/>
        <v>0</v>
      </c>
      <c r="Y242" s="74"/>
      <c r="Z242" s="59"/>
      <c r="AA242" s="56">
        <f t="shared" si="57"/>
        <v>0</v>
      </c>
      <c r="AB242" s="59"/>
      <c r="AC242" s="59"/>
      <c r="AD242" s="56">
        <f t="shared" si="58"/>
        <v>0</v>
      </c>
      <c r="AE242" s="59"/>
      <c r="AF242" s="59"/>
      <c r="AG242" s="56">
        <f t="shared" si="59"/>
        <v>0</v>
      </c>
      <c r="AH242" s="59"/>
      <c r="AI242" s="59"/>
      <c r="AJ242" s="57">
        <f t="shared" si="60"/>
        <v>0</v>
      </c>
    </row>
    <row r="243" spans="1:36" ht="14.25" x14ac:dyDescent="0.25">
      <c r="A243" s="33">
        <v>223</v>
      </c>
      <c r="B243" s="67" t="s">
        <v>34</v>
      </c>
      <c r="C243" s="66"/>
      <c r="D243" s="55">
        <f t="shared" si="46"/>
        <v>0</v>
      </c>
      <c r="E243" s="56">
        <f t="shared" si="47"/>
        <v>0</v>
      </c>
      <c r="F243" s="57">
        <f t="shared" si="48"/>
        <v>0</v>
      </c>
      <c r="G243" s="70"/>
      <c r="H243" s="59"/>
      <c r="I243" s="62">
        <f>G243-H243</f>
        <v>0</v>
      </c>
      <c r="J243" s="59"/>
      <c r="K243" s="59"/>
      <c r="L243" s="62">
        <f t="shared" si="50"/>
        <v>0</v>
      </c>
      <c r="M243" s="59"/>
      <c r="N243" s="59"/>
      <c r="O243" s="62">
        <f t="shared" si="51"/>
        <v>0</v>
      </c>
      <c r="P243" s="59"/>
      <c r="Q243" s="59"/>
      <c r="R243" s="62">
        <f t="shared" si="52"/>
        <v>0</v>
      </c>
      <c r="S243" s="59"/>
      <c r="T243" s="59"/>
      <c r="U243" s="64">
        <f t="shared" si="53"/>
        <v>0</v>
      </c>
      <c r="V243" s="55">
        <f t="shared" si="54"/>
        <v>0</v>
      </c>
      <c r="W243" s="56">
        <f t="shared" si="55"/>
        <v>0</v>
      </c>
      <c r="X243" s="57">
        <f t="shared" si="56"/>
        <v>0</v>
      </c>
      <c r="Y243" s="74"/>
      <c r="Z243" s="59"/>
      <c r="AA243" s="56">
        <f t="shared" si="57"/>
        <v>0</v>
      </c>
      <c r="AB243" s="59"/>
      <c r="AC243" s="59"/>
      <c r="AD243" s="56">
        <f t="shared" si="58"/>
        <v>0</v>
      </c>
      <c r="AE243" s="59"/>
      <c r="AF243" s="59"/>
      <c r="AG243" s="56">
        <f t="shared" si="59"/>
        <v>0</v>
      </c>
      <c r="AH243" s="59"/>
      <c r="AI243" s="59"/>
      <c r="AJ243" s="57">
        <f t="shared" si="60"/>
        <v>0</v>
      </c>
    </row>
    <row r="244" spans="1:36" ht="14.25" x14ac:dyDescent="0.25">
      <c r="A244" s="33">
        <v>224</v>
      </c>
      <c r="B244" s="67" t="s">
        <v>34</v>
      </c>
      <c r="C244" s="66"/>
      <c r="D244" s="55">
        <f t="shared" si="46"/>
        <v>0</v>
      </c>
      <c r="E244" s="56">
        <f t="shared" si="47"/>
        <v>0</v>
      </c>
      <c r="F244" s="57">
        <f t="shared" si="48"/>
        <v>0</v>
      </c>
      <c r="G244" s="70"/>
      <c r="H244" s="59"/>
      <c r="I244" s="62">
        <f t="shared" si="49"/>
        <v>0</v>
      </c>
      <c r="J244" s="59"/>
      <c r="K244" s="59"/>
      <c r="L244" s="62">
        <f t="shared" si="50"/>
        <v>0</v>
      </c>
      <c r="M244" s="59"/>
      <c r="N244" s="59"/>
      <c r="O244" s="62">
        <f t="shared" si="51"/>
        <v>0</v>
      </c>
      <c r="P244" s="59"/>
      <c r="Q244" s="59"/>
      <c r="R244" s="62">
        <f t="shared" si="52"/>
        <v>0</v>
      </c>
      <c r="S244" s="59"/>
      <c r="T244" s="59"/>
      <c r="U244" s="64">
        <f t="shared" si="53"/>
        <v>0</v>
      </c>
      <c r="V244" s="55">
        <f t="shared" si="54"/>
        <v>0</v>
      </c>
      <c r="W244" s="56">
        <f t="shared" si="55"/>
        <v>0</v>
      </c>
      <c r="X244" s="57">
        <f t="shared" si="56"/>
        <v>0</v>
      </c>
      <c r="Y244" s="74"/>
      <c r="Z244" s="59"/>
      <c r="AA244" s="56">
        <f t="shared" si="57"/>
        <v>0</v>
      </c>
      <c r="AB244" s="59"/>
      <c r="AC244" s="59"/>
      <c r="AD244" s="56">
        <f t="shared" si="58"/>
        <v>0</v>
      </c>
      <c r="AE244" s="59"/>
      <c r="AF244" s="59"/>
      <c r="AG244" s="56">
        <f t="shared" si="59"/>
        <v>0</v>
      </c>
      <c r="AH244" s="59"/>
      <c r="AI244" s="59"/>
      <c r="AJ244" s="57">
        <f t="shared" si="60"/>
        <v>0</v>
      </c>
    </row>
    <row r="245" spans="1:36" ht="14.25" x14ac:dyDescent="0.25">
      <c r="A245" s="33">
        <v>225</v>
      </c>
      <c r="B245" s="67" t="s">
        <v>34</v>
      </c>
      <c r="C245" s="66"/>
      <c r="D245" s="55">
        <f t="shared" si="46"/>
        <v>0</v>
      </c>
      <c r="E245" s="56">
        <f t="shared" si="47"/>
        <v>0</v>
      </c>
      <c r="F245" s="57">
        <f t="shared" si="48"/>
        <v>0</v>
      </c>
      <c r="G245" s="70"/>
      <c r="H245" s="59"/>
      <c r="I245" s="62">
        <f t="shared" si="49"/>
        <v>0</v>
      </c>
      <c r="J245" s="59"/>
      <c r="K245" s="59"/>
      <c r="L245" s="62">
        <f t="shared" si="50"/>
        <v>0</v>
      </c>
      <c r="M245" s="59"/>
      <c r="N245" s="59"/>
      <c r="O245" s="62">
        <f t="shared" si="51"/>
        <v>0</v>
      </c>
      <c r="P245" s="59"/>
      <c r="Q245" s="59"/>
      <c r="R245" s="62">
        <f t="shared" si="52"/>
        <v>0</v>
      </c>
      <c r="S245" s="59"/>
      <c r="T245" s="59"/>
      <c r="U245" s="64">
        <f t="shared" si="53"/>
        <v>0</v>
      </c>
      <c r="V245" s="55">
        <f t="shared" si="54"/>
        <v>0</v>
      </c>
      <c r="W245" s="56">
        <f t="shared" si="55"/>
        <v>0</v>
      </c>
      <c r="X245" s="57">
        <f t="shared" si="56"/>
        <v>0</v>
      </c>
      <c r="Y245" s="74"/>
      <c r="Z245" s="59"/>
      <c r="AA245" s="56">
        <f t="shared" si="57"/>
        <v>0</v>
      </c>
      <c r="AB245" s="59"/>
      <c r="AC245" s="59"/>
      <c r="AD245" s="56">
        <f t="shared" si="58"/>
        <v>0</v>
      </c>
      <c r="AE245" s="59"/>
      <c r="AF245" s="59"/>
      <c r="AG245" s="56">
        <f t="shared" si="59"/>
        <v>0</v>
      </c>
      <c r="AH245" s="59"/>
      <c r="AI245" s="59"/>
      <c r="AJ245" s="57">
        <f t="shared" si="60"/>
        <v>0</v>
      </c>
    </row>
    <row r="246" spans="1:36" ht="14.25" x14ac:dyDescent="0.25">
      <c r="A246" s="33">
        <v>226</v>
      </c>
      <c r="B246" s="67" t="s">
        <v>34</v>
      </c>
      <c r="C246" s="66"/>
      <c r="D246" s="55">
        <f t="shared" si="46"/>
        <v>0</v>
      </c>
      <c r="E246" s="56">
        <f t="shared" si="47"/>
        <v>0</v>
      </c>
      <c r="F246" s="57">
        <f t="shared" si="48"/>
        <v>0</v>
      </c>
      <c r="G246" s="70"/>
      <c r="H246" s="59"/>
      <c r="I246" s="62">
        <f t="shared" si="49"/>
        <v>0</v>
      </c>
      <c r="J246" s="59"/>
      <c r="K246" s="59"/>
      <c r="L246" s="62">
        <f t="shared" si="50"/>
        <v>0</v>
      </c>
      <c r="M246" s="59"/>
      <c r="N246" s="59"/>
      <c r="O246" s="62">
        <f t="shared" si="51"/>
        <v>0</v>
      </c>
      <c r="P246" s="59"/>
      <c r="Q246" s="59"/>
      <c r="R246" s="62">
        <f t="shared" si="52"/>
        <v>0</v>
      </c>
      <c r="S246" s="59"/>
      <c r="T246" s="59"/>
      <c r="U246" s="64">
        <f t="shared" si="53"/>
        <v>0</v>
      </c>
      <c r="V246" s="55">
        <f t="shared" si="54"/>
        <v>0</v>
      </c>
      <c r="W246" s="56">
        <f t="shared" si="55"/>
        <v>0</v>
      </c>
      <c r="X246" s="57">
        <f t="shared" si="56"/>
        <v>0</v>
      </c>
      <c r="Y246" s="74"/>
      <c r="Z246" s="59"/>
      <c r="AA246" s="56">
        <f t="shared" si="57"/>
        <v>0</v>
      </c>
      <c r="AB246" s="59"/>
      <c r="AC246" s="59"/>
      <c r="AD246" s="56">
        <f t="shared" si="58"/>
        <v>0</v>
      </c>
      <c r="AE246" s="59"/>
      <c r="AF246" s="59"/>
      <c r="AG246" s="56">
        <f t="shared" si="59"/>
        <v>0</v>
      </c>
      <c r="AH246" s="59"/>
      <c r="AI246" s="59"/>
      <c r="AJ246" s="57">
        <f t="shared" si="60"/>
        <v>0</v>
      </c>
    </row>
    <row r="247" spans="1:36" ht="14.25" x14ac:dyDescent="0.25">
      <c r="A247" s="33">
        <v>227</v>
      </c>
      <c r="B247" s="67" t="s">
        <v>34</v>
      </c>
      <c r="C247" s="66"/>
      <c r="D247" s="55">
        <f t="shared" si="46"/>
        <v>0</v>
      </c>
      <c r="E247" s="56">
        <f t="shared" si="47"/>
        <v>0</v>
      </c>
      <c r="F247" s="57">
        <f t="shared" si="48"/>
        <v>0</v>
      </c>
      <c r="G247" s="70"/>
      <c r="H247" s="59"/>
      <c r="I247" s="62">
        <f t="shared" si="49"/>
        <v>0</v>
      </c>
      <c r="J247" s="59"/>
      <c r="K247" s="59"/>
      <c r="L247" s="62">
        <f t="shared" si="50"/>
        <v>0</v>
      </c>
      <c r="M247" s="59"/>
      <c r="N247" s="59"/>
      <c r="O247" s="62">
        <f t="shared" si="51"/>
        <v>0</v>
      </c>
      <c r="P247" s="59"/>
      <c r="Q247" s="59"/>
      <c r="R247" s="62">
        <f t="shared" si="52"/>
        <v>0</v>
      </c>
      <c r="S247" s="59"/>
      <c r="T247" s="59"/>
      <c r="U247" s="64">
        <f t="shared" si="53"/>
        <v>0</v>
      </c>
      <c r="V247" s="55">
        <f t="shared" si="54"/>
        <v>0</v>
      </c>
      <c r="W247" s="56">
        <f t="shared" si="55"/>
        <v>0</v>
      </c>
      <c r="X247" s="57">
        <f t="shared" si="56"/>
        <v>0</v>
      </c>
      <c r="Y247" s="74"/>
      <c r="Z247" s="59"/>
      <c r="AA247" s="56">
        <f t="shared" si="57"/>
        <v>0</v>
      </c>
      <c r="AB247" s="59"/>
      <c r="AC247" s="59"/>
      <c r="AD247" s="56">
        <f t="shared" si="58"/>
        <v>0</v>
      </c>
      <c r="AE247" s="59"/>
      <c r="AF247" s="59"/>
      <c r="AG247" s="56">
        <f t="shared" si="59"/>
        <v>0</v>
      </c>
      <c r="AH247" s="59"/>
      <c r="AI247" s="59"/>
      <c r="AJ247" s="57">
        <f t="shared" si="60"/>
        <v>0</v>
      </c>
    </row>
    <row r="248" spans="1:36" ht="14.25" x14ac:dyDescent="0.25">
      <c r="A248" s="33">
        <v>228</v>
      </c>
      <c r="B248" s="67" t="s">
        <v>34</v>
      </c>
      <c r="C248" s="66"/>
      <c r="D248" s="55">
        <f t="shared" si="46"/>
        <v>0</v>
      </c>
      <c r="E248" s="56">
        <f t="shared" si="47"/>
        <v>0</v>
      </c>
      <c r="F248" s="57">
        <f t="shared" si="48"/>
        <v>0</v>
      </c>
      <c r="G248" s="70"/>
      <c r="H248" s="59"/>
      <c r="I248" s="62">
        <f t="shared" si="49"/>
        <v>0</v>
      </c>
      <c r="J248" s="59"/>
      <c r="K248" s="59"/>
      <c r="L248" s="62">
        <f t="shared" si="50"/>
        <v>0</v>
      </c>
      <c r="M248" s="59"/>
      <c r="N248" s="59"/>
      <c r="O248" s="62">
        <f t="shared" si="51"/>
        <v>0</v>
      </c>
      <c r="P248" s="59"/>
      <c r="Q248" s="59"/>
      <c r="R248" s="62">
        <f t="shared" si="52"/>
        <v>0</v>
      </c>
      <c r="S248" s="59"/>
      <c r="T248" s="59"/>
      <c r="U248" s="64">
        <f t="shared" si="53"/>
        <v>0</v>
      </c>
      <c r="V248" s="55">
        <f t="shared" si="54"/>
        <v>0</v>
      </c>
      <c r="W248" s="56">
        <f t="shared" si="55"/>
        <v>0</v>
      </c>
      <c r="X248" s="57">
        <f t="shared" si="56"/>
        <v>0</v>
      </c>
      <c r="Y248" s="74"/>
      <c r="Z248" s="59"/>
      <c r="AA248" s="56">
        <f t="shared" si="57"/>
        <v>0</v>
      </c>
      <c r="AB248" s="59"/>
      <c r="AC248" s="59"/>
      <c r="AD248" s="56">
        <f t="shared" si="58"/>
        <v>0</v>
      </c>
      <c r="AE248" s="59"/>
      <c r="AF248" s="59"/>
      <c r="AG248" s="56">
        <f t="shared" si="59"/>
        <v>0</v>
      </c>
      <c r="AH248" s="59"/>
      <c r="AI248" s="59"/>
      <c r="AJ248" s="57">
        <f t="shared" si="60"/>
        <v>0</v>
      </c>
    </row>
    <row r="249" spans="1:36" ht="14.25" x14ac:dyDescent="0.25">
      <c r="A249" s="33">
        <v>229</v>
      </c>
      <c r="B249" s="67" t="s">
        <v>34</v>
      </c>
      <c r="C249" s="66"/>
      <c r="D249" s="55">
        <f t="shared" ref="D249:D258" si="61">SUM(G249+J249+M249+P249+S249)</f>
        <v>0</v>
      </c>
      <c r="E249" s="56">
        <f t="shared" ref="E249:E258" si="62">SUM(H249+K249+N249+Q249+T249)</f>
        <v>0</v>
      </c>
      <c r="F249" s="57">
        <f t="shared" ref="F249:F258" si="63">D249-E249</f>
        <v>0</v>
      </c>
      <c r="G249" s="70"/>
      <c r="H249" s="59"/>
      <c r="I249" s="62">
        <f t="shared" si="49"/>
        <v>0</v>
      </c>
      <c r="J249" s="59"/>
      <c r="K249" s="59"/>
      <c r="L249" s="62">
        <f t="shared" si="50"/>
        <v>0</v>
      </c>
      <c r="M249" s="59"/>
      <c r="N249" s="59"/>
      <c r="O249" s="62">
        <f t="shared" si="51"/>
        <v>0</v>
      </c>
      <c r="P249" s="59"/>
      <c r="Q249" s="59"/>
      <c r="R249" s="62">
        <f t="shared" si="52"/>
        <v>0</v>
      </c>
      <c r="S249" s="59"/>
      <c r="T249" s="59"/>
      <c r="U249" s="64">
        <f t="shared" si="53"/>
        <v>0</v>
      </c>
      <c r="V249" s="55">
        <f t="shared" ref="V249:V258" si="64">SUM(Y249+AB249+AE249+AH249)</f>
        <v>0</v>
      </c>
      <c r="W249" s="56">
        <f t="shared" ref="W249:W258" si="65">SUM(Z249+AC249+AF249+AI249)</f>
        <v>0</v>
      </c>
      <c r="X249" s="57">
        <f t="shared" ref="X249:X258" si="66">V249-W249</f>
        <v>0</v>
      </c>
      <c r="Y249" s="74"/>
      <c r="Z249" s="59"/>
      <c r="AA249" s="56">
        <f t="shared" si="57"/>
        <v>0</v>
      </c>
      <c r="AB249" s="59"/>
      <c r="AC249" s="59"/>
      <c r="AD249" s="56">
        <f t="shared" si="58"/>
        <v>0</v>
      </c>
      <c r="AE249" s="59"/>
      <c r="AF249" s="59"/>
      <c r="AG249" s="56">
        <f t="shared" si="59"/>
        <v>0</v>
      </c>
      <c r="AH249" s="59"/>
      <c r="AI249" s="59"/>
      <c r="AJ249" s="57">
        <f t="shared" si="60"/>
        <v>0</v>
      </c>
    </row>
    <row r="250" spans="1:36" ht="14.25" x14ac:dyDescent="0.25">
      <c r="A250" s="33">
        <v>230</v>
      </c>
      <c r="B250" s="67" t="s">
        <v>34</v>
      </c>
      <c r="C250" s="66"/>
      <c r="D250" s="55">
        <f t="shared" si="61"/>
        <v>0</v>
      </c>
      <c r="E250" s="56">
        <f t="shared" si="62"/>
        <v>0</v>
      </c>
      <c r="F250" s="57">
        <f t="shared" si="63"/>
        <v>0</v>
      </c>
      <c r="G250" s="70"/>
      <c r="H250" s="59"/>
      <c r="I250" s="62">
        <f t="shared" si="49"/>
        <v>0</v>
      </c>
      <c r="J250" s="59"/>
      <c r="K250" s="59"/>
      <c r="L250" s="62">
        <f t="shared" si="50"/>
        <v>0</v>
      </c>
      <c r="M250" s="59"/>
      <c r="N250" s="59"/>
      <c r="O250" s="62">
        <f t="shared" si="51"/>
        <v>0</v>
      </c>
      <c r="P250" s="59"/>
      <c r="Q250" s="59"/>
      <c r="R250" s="62">
        <f t="shared" si="52"/>
        <v>0</v>
      </c>
      <c r="S250" s="59"/>
      <c r="T250" s="59"/>
      <c r="U250" s="64">
        <f t="shared" si="53"/>
        <v>0</v>
      </c>
      <c r="V250" s="55">
        <f t="shared" si="64"/>
        <v>0</v>
      </c>
      <c r="W250" s="56">
        <f t="shared" si="65"/>
        <v>0</v>
      </c>
      <c r="X250" s="57">
        <f t="shared" si="66"/>
        <v>0</v>
      </c>
      <c r="Y250" s="74"/>
      <c r="Z250" s="59"/>
      <c r="AA250" s="56">
        <f t="shared" si="57"/>
        <v>0</v>
      </c>
      <c r="AB250" s="59"/>
      <c r="AC250" s="59"/>
      <c r="AD250" s="56">
        <f t="shared" si="58"/>
        <v>0</v>
      </c>
      <c r="AE250" s="59"/>
      <c r="AF250" s="59"/>
      <c r="AG250" s="56">
        <f t="shared" si="59"/>
        <v>0</v>
      </c>
      <c r="AH250" s="59"/>
      <c r="AI250" s="59"/>
      <c r="AJ250" s="57">
        <f t="shared" si="60"/>
        <v>0</v>
      </c>
    </row>
    <row r="251" spans="1:36" ht="14.25" x14ac:dyDescent="0.25">
      <c r="A251" s="33">
        <v>231</v>
      </c>
      <c r="B251" s="67" t="s">
        <v>34</v>
      </c>
      <c r="C251" s="66"/>
      <c r="D251" s="55">
        <f t="shared" si="61"/>
        <v>0</v>
      </c>
      <c r="E251" s="56">
        <f t="shared" si="62"/>
        <v>0</v>
      </c>
      <c r="F251" s="57">
        <f t="shared" si="63"/>
        <v>0</v>
      </c>
      <c r="G251" s="70"/>
      <c r="H251" s="59"/>
      <c r="I251" s="62">
        <f t="shared" si="49"/>
        <v>0</v>
      </c>
      <c r="J251" s="59"/>
      <c r="K251" s="59"/>
      <c r="L251" s="62">
        <f t="shared" si="50"/>
        <v>0</v>
      </c>
      <c r="M251" s="59"/>
      <c r="N251" s="59"/>
      <c r="O251" s="62">
        <f t="shared" si="51"/>
        <v>0</v>
      </c>
      <c r="P251" s="59"/>
      <c r="Q251" s="59"/>
      <c r="R251" s="62">
        <f t="shared" si="52"/>
        <v>0</v>
      </c>
      <c r="S251" s="59"/>
      <c r="T251" s="59"/>
      <c r="U251" s="64">
        <f t="shared" si="53"/>
        <v>0</v>
      </c>
      <c r="V251" s="55">
        <f t="shared" si="64"/>
        <v>0</v>
      </c>
      <c r="W251" s="56">
        <f t="shared" si="65"/>
        <v>0</v>
      </c>
      <c r="X251" s="57">
        <f t="shared" si="66"/>
        <v>0</v>
      </c>
      <c r="Y251" s="74"/>
      <c r="Z251" s="59"/>
      <c r="AA251" s="56">
        <f t="shared" si="57"/>
        <v>0</v>
      </c>
      <c r="AB251" s="59"/>
      <c r="AC251" s="59"/>
      <c r="AD251" s="56">
        <f t="shared" si="58"/>
        <v>0</v>
      </c>
      <c r="AE251" s="59"/>
      <c r="AF251" s="59"/>
      <c r="AG251" s="56">
        <f t="shared" si="59"/>
        <v>0</v>
      </c>
      <c r="AH251" s="59"/>
      <c r="AI251" s="59"/>
      <c r="AJ251" s="57">
        <f t="shared" si="60"/>
        <v>0</v>
      </c>
    </row>
    <row r="252" spans="1:36" ht="14.25" x14ac:dyDescent="0.25">
      <c r="A252" s="33">
        <v>232</v>
      </c>
      <c r="B252" s="67" t="s">
        <v>34</v>
      </c>
      <c r="C252" s="66"/>
      <c r="D252" s="55">
        <f t="shared" si="61"/>
        <v>0</v>
      </c>
      <c r="E252" s="56">
        <f t="shared" si="62"/>
        <v>0</v>
      </c>
      <c r="F252" s="57">
        <f t="shared" si="63"/>
        <v>0</v>
      </c>
      <c r="G252" s="70"/>
      <c r="H252" s="59"/>
      <c r="I252" s="62">
        <f t="shared" si="49"/>
        <v>0</v>
      </c>
      <c r="J252" s="59"/>
      <c r="K252" s="59"/>
      <c r="L252" s="62">
        <f t="shared" si="50"/>
        <v>0</v>
      </c>
      <c r="M252" s="59"/>
      <c r="N252" s="59"/>
      <c r="O252" s="62">
        <f t="shared" si="51"/>
        <v>0</v>
      </c>
      <c r="P252" s="59"/>
      <c r="Q252" s="59"/>
      <c r="R252" s="62">
        <f t="shared" si="52"/>
        <v>0</v>
      </c>
      <c r="S252" s="59"/>
      <c r="T252" s="59"/>
      <c r="U252" s="64">
        <f t="shared" si="53"/>
        <v>0</v>
      </c>
      <c r="V252" s="55">
        <f t="shared" si="64"/>
        <v>0</v>
      </c>
      <c r="W252" s="56">
        <f t="shared" si="65"/>
        <v>0</v>
      </c>
      <c r="X252" s="57">
        <f t="shared" si="66"/>
        <v>0</v>
      </c>
      <c r="Y252" s="74"/>
      <c r="Z252" s="59"/>
      <c r="AA252" s="56">
        <f t="shared" si="57"/>
        <v>0</v>
      </c>
      <c r="AB252" s="59"/>
      <c r="AC252" s="59"/>
      <c r="AD252" s="56">
        <f t="shared" si="58"/>
        <v>0</v>
      </c>
      <c r="AE252" s="59"/>
      <c r="AF252" s="59"/>
      <c r="AG252" s="56">
        <f t="shared" si="59"/>
        <v>0</v>
      </c>
      <c r="AH252" s="59"/>
      <c r="AI252" s="59"/>
      <c r="AJ252" s="57">
        <f t="shared" si="60"/>
        <v>0</v>
      </c>
    </row>
    <row r="253" spans="1:36" ht="14.25" x14ac:dyDescent="0.25">
      <c r="A253" s="33">
        <v>233</v>
      </c>
      <c r="B253" s="67" t="s">
        <v>34</v>
      </c>
      <c r="C253" s="66"/>
      <c r="D253" s="55">
        <f t="shared" si="61"/>
        <v>0</v>
      </c>
      <c r="E253" s="56">
        <f t="shared" si="62"/>
        <v>0</v>
      </c>
      <c r="F253" s="57">
        <f t="shared" si="63"/>
        <v>0</v>
      </c>
      <c r="G253" s="70"/>
      <c r="H253" s="59"/>
      <c r="I253" s="62">
        <f t="shared" si="49"/>
        <v>0</v>
      </c>
      <c r="J253" s="59"/>
      <c r="K253" s="59"/>
      <c r="L253" s="62">
        <f t="shared" si="50"/>
        <v>0</v>
      </c>
      <c r="M253" s="59"/>
      <c r="N253" s="59"/>
      <c r="O253" s="62">
        <f t="shared" si="51"/>
        <v>0</v>
      </c>
      <c r="P253" s="59"/>
      <c r="Q253" s="59"/>
      <c r="R253" s="62">
        <f t="shared" si="52"/>
        <v>0</v>
      </c>
      <c r="S253" s="59"/>
      <c r="T253" s="59"/>
      <c r="U253" s="64">
        <f t="shared" si="53"/>
        <v>0</v>
      </c>
      <c r="V253" s="55">
        <f t="shared" si="64"/>
        <v>0</v>
      </c>
      <c r="W253" s="56">
        <f t="shared" si="65"/>
        <v>0</v>
      </c>
      <c r="X253" s="57">
        <f t="shared" si="66"/>
        <v>0</v>
      </c>
      <c r="Y253" s="74"/>
      <c r="Z253" s="59"/>
      <c r="AA253" s="56">
        <f t="shared" si="57"/>
        <v>0</v>
      </c>
      <c r="AB253" s="59"/>
      <c r="AC253" s="59"/>
      <c r="AD253" s="56">
        <f t="shared" si="58"/>
        <v>0</v>
      </c>
      <c r="AE253" s="59"/>
      <c r="AF253" s="59"/>
      <c r="AG253" s="56">
        <f t="shared" si="59"/>
        <v>0</v>
      </c>
      <c r="AH253" s="59"/>
      <c r="AI253" s="59"/>
      <c r="AJ253" s="57">
        <f t="shared" si="60"/>
        <v>0</v>
      </c>
    </row>
    <row r="254" spans="1:36" ht="14.25" x14ac:dyDescent="0.25">
      <c r="A254" s="33">
        <v>234</v>
      </c>
      <c r="B254" s="67" t="s">
        <v>34</v>
      </c>
      <c r="C254" s="66"/>
      <c r="D254" s="55">
        <f t="shared" si="61"/>
        <v>0</v>
      </c>
      <c r="E254" s="56">
        <f t="shared" si="62"/>
        <v>0</v>
      </c>
      <c r="F254" s="57">
        <f t="shared" si="63"/>
        <v>0</v>
      </c>
      <c r="G254" s="70"/>
      <c r="H254" s="59"/>
      <c r="I254" s="62">
        <f t="shared" si="49"/>
        <v>0</v>
      </c>
      <c r="J254" s="59"/>
      <c r="K254" s="59"/>
      <c r="L254" s="62">
        <f t="shared" si="50"/>
        <v>0</v>
      </c>
      <c r="M254" s="59"/>
      <c r="N254" s="59"/>
      <c r="O254" s="62">
        <f t="shared" si="51"/>
        <v>0</v>
      </c>
      <c r="P254" s="59"/>
      <c r="Q254" s="59"/>
      <c r="R254" s="62">
        <f t="shared" si="52"/>
        <v>0</v>
      </c>
      <c r="S254" s="59"/>
      <c r="T254" s="59"/>
      <c r="U254" s="64">
        <f t="shared" si="53"/>
        <v>0</v>
      </c>
      <c r="V254" s="55">
        <f t="shared" si="64"/>
        <v>0</v>
      </c>
      <c r="W254" s="56">
        <f t="shared" si="65"/>
        <v>0</v>
      </c>
      <c r="X254" s="57">
        <f t="shared" si="66"/>
        <v>0</v>
      </c>
      <c r="Y254" s="74"/>
      <c r="Z254" s="59"/>
      <c r="AA254" s="56">
        <f t="shared" si="57"/>
        <v>0</v>
      </c>
      <c r="AB254" s="59"/>
      <c r="AC254" s="59"/>
      <c r="AD254" s="56">
        <f t="shared" si="58"/>
        <v>0</v>
      </c>
      <c r="AE254" s="59"/>
      <c r="AF254" s="59"/>
      <c r="AG254" s="56">
        <f t="shared" si="59"/>
        <v>0</v>
      </c>
      <c r="AH254" s="59"/>
      <c r="AI254" s="59"/>
      <c r="AJ254" s="57">
        <f t="shared" si="60"/>
        <v>0</v>
      </c>
    </row>
    <row r="255" spans="1:36" ht="14.25" x14ac:dyDescent="0.25">
      <c r="A255" s="33">
        <v>235</v>
      </c>
      <c r="B255" s="67" t="s">
        <v>34</v>
      </c>
      <c r="C255" s="66"/>
      <c r="D255" s="55">
        <f t="shared" si="61"/>
        <v>0</v>
      </c>
      <c r="E255" s="56">
        <f t="shared" si="62"/>
        <v>0</v>
      </c>
      <c r="F255" s="57">
        <f t="shared" si="63"/>
        <v>0</v>
      </c>
      <c r="G255" s="70"/>
      <c r="H255" s="59"/>
      <c r="I255" s="62">
        <f t="shared" si="49"/>
        <v>0</v>
      </c>
      <c r="J255" s="59"/>
      <c r="K255" s="59"/>
      <c r="L255" s="62">
        <f t="shared" si="50"/>
        <v>0</v>
      </c>
      <c r="M255" s="59"/>
      <c r="N255" s="59"/>
      <c r="O255" s="62">
        <f t="shared" si="51"/>
        <v>0</v>
      </c>
      <c r="P255" s="59"/>
      <c r="Q255" s="59"/>
      <c r="R255" s="62">
        <f t="shared" si="52"/>
        <v>0</v>
      </c>
      <c r="S255" s="59"/>
      <c r="T255" s="59"/>
      <c r="U255" s="64">
        <f t="shared" si="53"/>
        <v>0</v>
      </c>
      <c r="V255" s="55">
        <f t="shared" si="64"/>
        <v>0</v>
      </c>
      <c r="W255" s="56">
        <f t="shared" si="65"/>
        <v>0</v>
      </c>
      <c r="X255" s="57">
        <f t="shared" si="66"/>
        <v>0</v>
      </c>
      <c r="Y255" s="74"/>
      <c r="Z255" s="59"/>
      <c r="AA255" s="56">
        <f t="shared" si="57"/>
        <v>0</v>
      </c>
      <c r="AB255" s="59"/>
      <c r="AC255" s="59"/>
      <c r="AD255" s="56">
        <f t="shared" si="58"/>
        <v>0</v>
      </c>
      <c r="AE255" s="59"/>
      <c r="AF255" s="59"/>
      <c r="AG255" s="56">
        <f t="shared" si="59"/>
        <v>0</v>
      </c>
      <c r="AH255" s="59"/>
      <c r="AI255" s="59"/>
      <c r="AJ255" s="57">
        <f t="shared" si="60"/>
        <v>0</v>
      </c>
    </row>
    <row r="256" spans="1:36" ht="14.25" x14ac:dyDescent="0.25">
      <c r="A256" s="33">
        <v>236</v>
      </c>
      <c r="B256" s="67" t="s">
        <v>34</v>
      </c>
      <c r="C256" s="66"/>
      <c r="D256" s="55">
        <f t="shared" si="61"/>
        <v>0</v>
      </c>
      <c r="E256" s="56">
        <f t="shared" si="62"/>
        <v>0</v>
      </c>
      <c r="F256" s="57">
        <f t="shared" si="63"/>
        <v>0</v>
      </c>
      <c r="G256" s="70"/>
      <c r="H256" s="59"/>
      <c r="I256" s="62">
        <f t="shared" si="49"/>
        <v>0</v>
      </c>
      <c r="J256" s="59"/>
      <c r="K256" s="59"/>
      <c r="L256" s="62">
        <f t="shared" si="50"/>
        <v>0</v>
      </c>
      <c r="M256" s="59"/>
      <c r="N256" s="59"/>
      <c r="O256" s="62">
        <f t="shared" si="51"/>
        <v>0</v>
      </c>
      <c r="P256" s="59"/>
      <c r="Q256" s="59"/>
      <c r="R256" s="62">
        <f t="shared" si="52"/>
        <v>0</v>
      </c>
      <c r="S256" s="59"/>
      <c r="T256" s="59"/>
      <c r="U256" s="64">
        <f t="shared" si="53"/>
        <v>0</v>
      </c>
      <c r="V256" s="55">
        <f t="shared" si="64"/>
        <v>0</v>
      </c>
      <c r="W256" s="56">
        <f t="shared" si="65"/>
        <v>0</v>
      </c>
      <c r="X256" s="57">
        <f t="shared" si="66"/>
        <v>0</v>
      </c>
      <c r="Y256" s="74"/>
      <c r="Z256" s="59"/>
      <c r="AA256" s="56">
        <f t="shared" si="57"/>
        <v>0</v>
      </c>
      <c r="AB256" s="59"/>
      <c r="AC256" s="59"/>
      <c r="AD256" s="56">
        <f t="shared" si="58"/>
        <v>0</v>
      </c>
      <c r="AE256" s="59"/>
      <c r="AF256" s="59"/>
      <c r="AG256" s="56">
        <f t="shared" si="59"/>
        <v>0</v>
      </c>
      <c r="AH256" s="59"/>
      <c r="AI256" s="59"/>
      <c r="AJ256" s="57">
        <f t="shared" si="60"/>
        <v>0</v>
      </c>
    </row>
    <row r="257" spans="1:40" ht="14.25" x14ac:dyDescent="0.25">
      <c r="A257" s="33">
        <v>237</v>
      </c>
      <c r="B257" s="67" t="s">
        <v>34</v>
      </c>
      <c r="C257" s="66"/>
      <c r="D257" s="55">
        <f t="shared" si="61"/>
        <v>0</v>
      </c>
      <c r="E257" s="56">
        <f t="shared" si="62"/>
        <v>0</v>
      </c>
      <c r="F257" s="57">
        <f t="shared" si="63"/>
        <v>0</v>
      </c>
      <c r="G257" s="70"/>
      <c r="H257" s="59"/>
      <c r="I257" s="62">
        <f t="shared" si="49"/>
        <v>0</v>
      </c>
      <c r="J257" s="59"/>
      <c r="K257" s="59"/>
      <c r="L257" s="62">
        <f t="shared" si="50"/>
        <v>0</v>
      </c>
      <c r="M257" s="59"/>
      <c r="N257" s="59"/>
      <c r="O257" s="62">
        <f t="shared" si="51"/>
        <v>0</v>
      </c>
      <c r="P257" s="59"/>
      <c r="Q257" s="59"/>
      <c r="R257" s="62">
        <f t="shared" si="52"/>
        <v>0</v>
      </c>
      <c r="S257" s="59"/>
      <c r="T257" s="59"/>
      <c r="U257" s="64">
        <f t="shared" si="53"/>
        <v>0</v>
      </c>
      <c r="V257" s="55">
        <f t="shared" si="64"/>
        <v>0</v>
      </c>
      <c r="W257" s="56">
        <f t="shared" si="65"/>
        <v>0</v>
      </c>
      <c r="X257" s="57">
        <f>V257-W257</f>
        <v>0</v>
      </c>
      <c r="Y257" s="74"/>
      <c r="Z257" s="59"/>
      <c r="AA257" s="56">
        <f t="shared" si="57"/>
        <v>0</v>
      </c>
      <c r="AB257" s="59"/>
      <c r="AC257" s="59"/>
      <c r="AD257" s="56">
        <f t="shared" si="58"/>
        <v>0</v>
      </c>
      <c r="AE257" s="59"/>
      <c r="AF257" s="59"/>
      <c r="AG257" s="56">
        <f t="shared" si="59"/>
        <v>0</v>
      </c>
      <c r="AH257" s="59"/>
      <c r="AI257" s="59"/>
      <c r="AJ257" s="57">
        <f t="shared" si="60"/>
        <v>0</v>
      </c>
    </row>
    <row r="258" spans="1:40" ht="14.25" x14ac:dyDescent="0.25">
      <c r="A258" s="33">
        <v>238</v>
      </c>
      <c r="B258" s="67" t="s">
        <v>34</v>
      </c>
      <c r="C258" s="66"/>
      <c r="D258" s="55">
        <f t="shared" si="61"/>
        <v>0</v>
      </c>
      <c r="E258" s="56">
        <f t="shared" si="62"/>
        <v>0</v>
      </c>
      <c r="F258" s="57">
        <f t="shared" si="63"/>
        <v>0</v>
      </c>
      <c r="G258" s="70"/>
      <c r="H258" s="59"/>
      <c r="I258" s="62">
        <f t="shared" si="49"/>
        <v>0</v>
      </c>
      <c r="J258" s="59"/>
      <c r="K258" s="59"/>
      <c r="L258" s="62">
        <f t="shared" si="50"/>
        <v>0</v>
      </c>
      <c r="M258" s="59"/>
      <c r="N258" s="59"/>
      <c r="O258" s="62">
        <f t="shared" si="51"/>
        <v>0</v>
      </c>
      <c r="P258" s="59"/>
      <c r="Q258" s="59"/>
      <c r="R258" s="62">
        <f t="shared" si="52"/>
        <v>0</v>
      </c>
      <c r="S258" s="59"/>
      <c r="T258" s="59"/>
      <c r="U258" s="64">
        <f t="shared" si="53"/>
        <v>0</v>
      </c>
      <c r="V258" s="55">
        <f t="shared" si="64"/>
        <v>0</v>
      </c>
      <c r="W258" s="56">
        <f t="shared" si="65"/>
        <v>0</v>
      </c>
      <c r="X258" s="57">
        <f t="shared" si="66"/>
        <v>0</v>
      </c>
      <c r="Y258" s="74"/>
      <c r="Z258" s="59"/>
      <c r="AA258" s="56">
        <f t="shared" si="57"/>
        <v>0</v>
      </c>
      <c r="AB258" s="59"/>
      <c r="AC258" s="59"/>
      <c r="AD258" s="56">
        <f t="shared" si="58"/>
        <v>0</v>
      </c>
      <c r="AE258" s="59"/>
      <c r="AF258" s="59"/>
      <c r="AG258" s="56">
        <f t="shared" si="59"/>
        <v>0</v>
      </c>
      <c r="AH258" s="59"/>
      <c r="AI258" s="59"/>
      <c r="AJ258" s="57">
        <f t="shared" si="60"/>
        <v>0</v>
      </c>
    </row>
    <row r="259" spans="1:40" ht="14.25" x14ac:dyDescent="0.25">
      <c r="A259" s="33">
        <v>239</v>
      </c>
      <c r="B259" s="67" t="s">
        <v>34</v>
      </c>
      <c r="C259" s="66"/>
      <c r="D259" s="55">
        <f t="shared" si="46"/>
        <v>0</v>
      </c>
      <c r="E259" s="56">
        <f t="shared" si="47"/>
        <v>0</v>
      </c>
      <c r="F259" s="57">
        <f t="shared" si="48"/>
        <v>0</v>
      </c>
      <c r="G259" s="70"/>
      <c r="H259" s="59"/>
      <c r="I259" s="62">
        <f t="shared" si="49"/>
        <v>0</v>
      </c>
      <c r="J259" s="59"/>
      <c r="K259" s="59"/>
      <c r="L259" s="62">
        <f t="shared" si="50"/>
        <v>0</v>
      </c>
      <c r="M259" s="59"/>
      <c r="N259" s="59"/>
      <c r="O259" s="62">
        <f t="shared" si="51"/>
        <v>0</v>
      </c>
      <c r="P259" s="59"/>
      <c r="Q259" s="59"/>
      <c r="R259" s="62">
        <f t="shared" si="52"/>
        <v>0</v>
      </c>
      <c r="S259" s="59"/>
      <c r="T259" s="59"/>
      <c r="U259" s="64">
        <f t="shared" si="53"/>
        <v>0</v>
      </c>
      <c r="V259" s="55">
        <f t="shared" si="54"/>
        <v>0</v>
      </c>
      <c r="W259" s="56">
        <f t="shared" si="55"/>
        <v>0</v>
      </c>
      <c r="X259" s="57">
        <f t="shared" si="56"/>
        <v>0</v>
      </c>
      <c r="Y259" s="74"/>
      <c r="Z259" s="59"/>
      <c r="AA259" s="56">
        <f t="shared" si="57"/>
        <v>0</v>
      </c>
      <c r="AB259" s="59"/>
      <c r="AC259" s="59"/>
      <c r="AD259" s="56">
        <f t="shared" si="58"/>
        <v>0</v>
      </c>
      <c r="AE259" s="59"/>
      <c r="AF259" s="59"/>
      <c r="AG259" s="56">
        <f t="shared" si="59"/>
        <v>0</v>
      </c>
      <c r="AH259" s="59"/>
      <c r="AI259" s="59"/>
      <c r="AJ259" s="57">
        <f t="shared" si="60"/>
        <v>0</v>
      </c>
    </row>
    <row r="260" spans="1:40" ht="15" thickBot="1" x14ac:dyDescent="0.3">
      <c r="A260" s="16">
        <v>240</v>
      </c>
      <c r="B260" s="68" t="s">
        <v>34</v>
      </c>
      <c r="C260" s="69"/>
      <c r="D260" s="47">
        <f t="shared" si="46"/>
        <v>0</v>
      </c>
      <c r="E260" s="48">
        <f t="shared" si="47"/>
        <v>0</v>
      </c>
      <c r="F260" s="49">
        <f t="shared" si="48"/>
        <v>0</v>
      </c>
      <c r="G260" s="71"/>
      <c r="H260" s="60"/>
      <c r="I260" s="63">
        <f t="shared" si="49"/>
        <v>0</v>
      </c>
      <c r="J260" s="60"/>
      <c r="K260" s="60"/>
      <c r="L260" s="63">
        <f t="shared" si="50"/>
        <v>0</v>
      </c>
      <c r="M260" s="60"/>
      <c r="N260" s="60"/>
      <c r="O260" s="63">
        <f t="shared" si="51"/>
        <v>0</v>
      </c>
      <c r="P260" s="60"/>
      <c r="Q260" s="60"/>
      <c r="R260" s="63">
        <f t="shared" si="52"/>
        <v>0</v>
      </c>
      <c r="S260" s="60"/>
      <c r="T260" s="60"/>
      <c r="U260" s="65">
        <f t="shared" si="53"/>
        <v>0</v>
      </c>
      <c r="V260" s="47">
        <f t="shared" si="54"/>
        <v>0</v>
      </c>
      <c r="W260" s="48">
        <f t="shared" si="55"/>
        <v>0</v>
      </c>
      <c r="X260" s="49">
        <f t="shared" si="56"/>
        <v>0</v>
      </c>
      <c r="Y260" s="75"/>
      <c r="Z260" s="60"/>
      <c r="AA260" s="48">
        <f t="shared" si="57"/>
        <v>0</v>
      </c>
      <c r="AB260" s="60"/>
      <c r="AC260" s="60"/>
      <c r="AD260" s="48">
        <f t="shared" si="58"/>
        <v>0</v>
      </c>
      <c r="AE260" s="60"/>
      <c r="AF260" s="60"/>
      <c r="AG260" s="48">
        <f t="shared" si="59"/>
        <v>0</v>
      </c>
      <c r="AH260" s="60"/>
      <c r="AI260" s="60"/>
      <c r="AJ260" s="49">
        <f t="shared" si="60"/>
        <v>0</v>
      </c>
    </row>
    <row r="261" spans="1:40" ht="17.25" thickBot="1" x14ac:dyDescent="0.3">
      <c r="A261" s="35"/>
      <c r="B261" s="41" t="s">
        <v>29</v>
      </c>
      <c r="C261" s="53">
        <f>SUM(C21:C260)</f>
        <v>46336.4</v>
      </c>
      <c r="D261" s="42">
        <f t="shared" ref="D261:AJ261" si="67">SUM(D21:D260)</f>
        <v>9278286.799999997</v>
      </c>
      <c r="E261" s="43">
        <f t="shared" si="67"/>
        <v>9278176.4999999963</v>
      </c>
      <c r="F261" s="50">
        <f t="shared" si="67"/>
        <v>110.30000000000291</v>
      </c>
      <c r="G261" s="42">
        <f t="shared" si="67"/>
        <v>2162.3000000000002</v>
      </c>
      <c r="H261" s="43">
        <f t="shared" si="67"/>
        <v>2162.3000000000002</v>
      </c>
      <c r="I261" s="43">
        <f t="shared" si="67"/>
        <v>0</v>
      </c>
      <c r="J261" s="43">
        <f t="shared" si="67"/>
        <v>8409.2000000000007</v>
      </c>
      <c r="K261" s="43">
        <f t="shared" si="67"/>
        <v>8409.2000000000007</v>
      </c>
      <c r="L261" s="43">
        <f t="shared" si="67"/>
        <v>0</v>
      </c>
      <c r="M261" s="43">
        <f t="shared" si="67"/>
        <v>1451995.7000000004</v>
      </c>
      <c r="N261" s="43">
        <f t="shared" si="67"/>
        <v>1451995.7000000004</v>
      </c>
      <c r="O261" s="43">
        <f t="shared" si="67"/>
        <v>0</v>
      </c>
      <c r="P261" s="43">
        <f t="shared" si="67"/>
        <v>7754342.8999999985</v>
      </c>
      <c r="Q261" s="43">
        <f t="shared" si="67"/>
        <v>7754342.8999999985</v>
      </c>
      <c r="R261" s="43">
        <f t="shared" si="67"/>
        <v>0</v>
      </c>
      <c r="S261" s="43">
        <f t="shared" si="67"/>
        <v>61376.700000000004</v>
      </c>
      <c r="T261" s="43">
        <f t="shared" si="67"/>
        <v>61266.400000000001</v>
      </c>
      <c r="U261" s="50">
        <f t="shared" si="67"/>
        <v>110.3</v>
      </c>
      <c r="V261" s="51">
        <f t="shared" si="67"/>
        <v>9324623.1999999993</v>
      </c>
      <c r="W261" s="43">
        <f t="shared" si="67"/>
        <v>9122039.7999999952</v>
      </c>
      <c r="X261" s="50">
        <f t="shared" si="67"/>
        <v>202583.4</v>
      </c>
      <c r="Y261" s="42">
        <f t="shared" si="67"/>
        <v>8564558.5000000019</v>
      </c>
      <c r="Z261" s="43">
        <f t="shared" si="67"/>
        <v>8436908.5000000019</v>
      </c>
      <c r="AA261" s="43">
        <f t="shared" si="67"/>
        <v>127649.99999999991</v>
      </c>
      <c r="AB261" s="43">
        <f t="shared" si="67"/>
        <v>709700.40000000014</v>
      </c>
      <c r="AC261" s="43">
        <f t="shared" si="67"/>
        <v>634767.00000000012</v>
      </c>
      <c r="AD261" s="43">
        <f t="shared" si="67"/>
        <v>74933.400000000052</v>
      </c>
      <c r="AE261" s="43">
        <f t="shared" si="67"/>
        <v>0</v>
      </c>
      <c r="AF261" s="43">
        <f t="shared" si="67"/>
        <v>0</v>
      </c>
      <c r="AG261" s="43">
        <f t="shared" si="67"/>
        <v>0</v>
      </c>
      <c r="AH261" s="43">
        <f t="shared" si="67"/>
        <v>50364.30000000001</v>
      </c>
      <c r="AI261" s="43">
        <f t="shared" si="67"/>
        <v>50364.30000000001</v>
      </c>
      <c r="AJ261" s="50">
        <f t="shared" si="67"/>
        <v>0</v>
      </c>
    </row>
    <row r="262" spans="1:40" s="40" customFormat="1" ht="14.25" x14ac:dyDescent="0.25">
      <c r="A262" s="36"/>
      <c r="B262" s="37"/>
      <c r="C262" s="38"/>
      <c r="D262" s="39"/>
      <c r="E262" s="39"/>
      <c r="F262" s="38"/>
      <c r="G262" s="38"/>
      <c r="H262" s="38"/>
      <c r="I262" s="38"/>
      <c r="J262" s="38"/>
      <c r="K262" s="38"/>
      <c r="L262" s="38"/>
      <c r="M262" s="39"/>
      <c r="N262" s="39"/>
      <c r="O262" s="38"/>
      <c r="P262" s="38"/>
      <c r="Q262" s="38"/>
      <c r="R262" s="38"/>
      <c r="S262" s="38"/>
      <c r="T262" s="38"/>
      <c r="U262" s="38"/>
      <c r="V262" s="38"/>
      <c r="W262" s="39"/>
      <c r="X262" s="38"/>
      <c r="Y262" s="38"/>
      <c r="Z262" s="38"/>
      <c r="AA262" s="38"/>
      <c r="AB262" s="39"/>
      <c r="AC262" s="39"/>
      <c r="AD262" s="38"/>
      <c r="AE262" s="38"/>
      <c r="AF262" s="38"/>
      <c r="AG262" s="38"/>
      <c r="AH262" s="38"/>
      <c r="AI262" s="38"/>
      <c r="AJ262" s="38"/>
    </row>
    <row r="263" spans="1:40" ht="15.75" x14ac:dyDescent="0.25">
      <c r="AF263" s="79" t="s">
        <v>30</v>
      </c>
      <c r="AI263" s="14" t="s">
        <v>31</v>
      </c>
    </row>
    <row r="264" spans="1:40" ht="15.75" x14ac:dyDescent="0.25">
      <c r="AD264" s="13"/>
      <c r="AH264" s="13"/>
      <c r="AI264" s="52" t="s">
        <v>32</v>
      </c>
    </row>
    <row r="265" spans="1:40" ht="15.75" x14ac:dyDescent="0.25">
      <c r="AD265" s="13"/>
      <c r="AH265" s="13"/>
      <c r="AI265" s="13"/>
      <c r="AK265" s="13"/>
      <c r="AN265" s="14"/>
    </row>
    <row r="266" spans="1:40" ht="15.75" x14ac:dyDescent="0.25">
      <c r="AD266" s="13"/>
      <c r="AF266" s="13" t="s">
        <v>33</v>
      </c>
      <c r="AI266" s="14" t="s">
        <v>31</v>
      </c>
      <c r="AM266" s="13"/>
      <c r="AN266" s="15"/>
    </row>
    <row r="267" spans="1:40" ht="15.75" x14ac:dyDescent="0.25">
      <c r="AF267" s="13"/>
      <c r="AI267" s="52" t="s">
        <v>32</v>
      </c>
      <c r="AM267" s="13"/>
      <c r="AN267" s="13"/>
    </row>
    <row r="268" spans="1:40" ht="15.75" x14ac:dyDescent="0.25">
      <c r="AF268" s="13"/>
      <c r="AI268" s="14"/>
      <c r="AK268" s="13"/>
      <c r="AN268" s="14"/>
    </row>
    <row r="269" spans="1:40" ht="15.75" x14ac:dyDescent="0.25">
      <c r="AF269" s="13"/>
      <c r="AI269" s="15"/>
      <c r="AK269" s="13"/>
      <c r="AN269" s="15"/>
    </row>
  </sheetData>
  <sheetProtection password="B92F" sheet="1" objects="1" scenarios="1" deleteRows="0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260">
    <cfRule type="cellIs" dxfId="8" priority="9" operator="greaterThan">
      <formula>G21*10%</formula>
    </cfRule>
  </conditionalFormatting>
  <conditionalFormatting sqref="L21:L260">
    <cfRule type="cellIs" dxfId="7" priority="8" operator="greaterThan">
      <formula>J21*10%</formula>
    </cfRule>
  </conditionalFormatting>
  <conditionalFormatting sqref="O21:O260">
    <cfRule type="cellIs" dxfId="6" priority="7" operator="greaterThan">
      <formula>M21*10%</formula>
    </cfRule>
  </conditionalFormatting>
  <conditionalFormatting sqref="R21:R260">
    <cfRule type="cellIs" dxfId="5" priority="6" operator="greaterThan">
      <formula>P21*10%</formula>
    </cfRule>
  </conditionalFormatting>
  <conditionalFormatting sqref="U21:U260">
    <cfRule type="cellIs" dxfId="4" priority="5" operator="greaterThan">
      <formula>S21*10%</formula>
    </cfRule>
  </conditionalFormatting>
  <conditionalFormatting sqref="AA21:AA260">
    <cfRule type="cellIs" dxfId="3" priority="4" operator="notBetween">
      <formula>Y21*-10%</formula>
      <formula>Y21*10%</formula>
    </cfRule>
  </conditionalFormatting>
  <conditionalFormatting sqref="AD21:AD260">
    <cfRule type="cellIs" dxfId="2" priority="3" operator="notBetween">
      <formula>AB21*-10%</formula>
      <formula>AB21*10%</formula>
    </cfRule>
  </conditionalFormatting>
  <conditionalFormatting sqref="AG21:AG260">
    <cfRule type="cellIs" dxfId="1" priority="2" operator="notBetween">
      <formula>AE21*-10%</formula>
      <formula>AE21*10%</formula>
    </cfRule>
  </conditionalFormatting>
  <conditionalFormatting sqref="AJ21:AJ260">
    <cfRule type="cellIs" dxfId="0" priority="1" operator="notBetween">
      <formula>AH21*-10%</formula>
      <formula>AH21*10%</formula>
    </cfRule>
  </conditionalFormatting>
  <pageMargins left="0.7" right="0.7" top="0.75" bottom="0.75" header="0.3" footer="0.3"/>
  <pageSetup paperSize="9" orientation="portrait" verticalDpi="0" r:id="rId1"/>
  <ignoredErrors>
    <ignoredError sqref="C261:AI261" formulaRange="1"/>
    <ignoredError sqref="I2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2026-03-25T08:26:14Z</dcterms:modified>
</cp:coreProperties>
</file>